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65" windowWidth="14520" windowHeight="12675" activeTab="3"/>
  </bookViews>
  <sheets>
    <sheet name="приложение 1" sheetId="4" r:id="rId1"/>
    <sheet name="приложение 2" sheetId="5" r:id="rId2"/>
    <sheet name="приложение 3" sheetId="6" r:id="rId3"/>
    <sheet name="приложение 4" sheetId="7" r:id="rId4"/>
  </sheets>
  <calcPr calcId="145621" refMode="R1C1"/>
</workbook>
</file>

<file path=xl/calcChain.xml><?xml version="1.0" encoding="utf-8"?>
<calcChain xmlns="http://schemas.openxmlformats.org/spreadsheetml/2006/main">
  <c r="J7" i="7" l="1"/>
  <c r="K7" i="7" s="1"/>
  <c r="L7" i="7" s="1"/>
  <c r="M7" i="7" s="1"/>
  <c r="M10" i="7" s="1"/>
  <c r="H7" i="6" l="1"/>
  <c r="I7" i="6" s="1"/>
  <c r="J7" i="6" s="1"/>
  <c r="K7" i="6" s="1"/>
  <c r="K10" i="6" s="1"/>
  <c r="K7" i="5" l="1"/>
  <c r="L7" i="5" s="1"/>
  <c r="M7" i="5" s="1"/>
  <c r="N7" i="5" s="1"/>
  <c r="N10" i="5" s="1"/>
  <c r="H7" i="5"/>
  <c r="I7" i="5" s="1"/>
  <c r="J7" i="5" s="1"/>
  <c r="K7" i="4" l="1"/>
  <c r="L7" i="4" s="1"/>
  <c r="M7" i="4" s="1"/>
  <c r="N7" i="4" s="1"/>
  <c r="N10" i="4" s="1"/>
  <c r="H7" i="4"/>
  <c r="I7" i="4"/>
  <c r="J7" i="4"/>
</calcChain>
</file>

<file path=xl/sharedStrings.xml><?xml version="1.0" encoding="utf-8"?>
<sst xmlns="http://schemas.openxmlformats.org/spreadsheetml/2006/main" count="113" uniqueCount="63">
  <si>
    <t>№</t>
  </si>
  <si>
    <t>Ед. изм</t>
  </si>
  <si>
    <t>Кол-во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</si>
  <si>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</si>
  <si>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  <charset val="204"/>
      </rPr>
      <t xml:space="preserve">         (не должен превышать 33%)</t>
    </r>
  </si>
  <si>
    <t xml:space="preserve">Средняя арифметическая цена за единицу     &lt;ц&gt; </t>
  </si>
  <si>
    <t>Цена за единицу изм. (руб.)</t>
  </si>
  <si>
    <t>Источник информации о цене (руб./ед.изм.)</t>
  </si>
  <si>
    <t>шт.</t>
  </si>
  <si>
    <t>Ф.И.О.</t>
  </si>
  <si>
    <t>подпись</t>
  </si>
  <si>
    <t>должность</t>
  </si>
  <si>
    <t>Расчет подготовил(а):</t>
  </si>
  <si>
    <t>Наименование документа библиотечного фонда</t>
  </si>
  <si>
    <t>Зулейха открывает глаза (инв. № ____)</t>
  </si>
  <si>
    <t>www.labirint.ru</t>
  </si>
  <si>
    <t>www.respublica.ru</t>
  </si>
  <si>
    <t>www.chitai-gorod.ru</t>
  </si>
  <si>
    <t>Цена за единицу изм. с округлением  до целого (руб.)</t>
  </si>
  <si>
    <t xml:space="preserve">Дата подготовки расчета: </t>
  </si>
  <si>
    <t xml:space="preserve">Однородность совокупности значений выявленных цен, используемых в расчете </t>
  </si>
  <si>
    <t>к порядку возмещения пользователями стоимости утраченных документов библиотечного фонда</t>
  </si>
  <si>
    <t>Приложение № 1</t>
  </si>
  <si>
    <t>Приложение: Снимки экрана (скриншоты) с изображением страниц, сведения с которых использованы для расчета  стоимости документа библиотечного фонда в кол-ве 3 шт.</t>
  </si>
  <si>
    <t>Стоимость документа, определенная методом сопоставимых рыночных цен (анализа рынка)</t>
  </si>
  <si>
    <t>Приложение № 2</t>
  </si>
  <si>
    <t>vipishi.ru</t>
  </si>
  <si>
    <t>expert.ru</t>
  </si>
  <si>
    <t>expert.ru/subscribe/item/39/</t>
  </si>
  <si>
    <t>Журнал "Русский Репортер", 1 экз.</t>
  </si>
  <si>
    <t>___________________________________</t>
  </si>
  <si>
    <t>____________</t>
  </si>
  <si>
    <t>____________________________</t>
  </si>
  <si>
    <t>Дата подготовки расчета: __________________</t>
  </si>
  <si>
    <t>Расчет стоимости документа библиотечного фонда  — периодического издания</t>
  </si>
  <si>
    <t xml:space="preserve">Расчет стоимости документа библиотечного фонда </t>
  </si>
  <si>
    <t>Приложение № 3</t>
  </si>
  <si>
    <t>www.alib.ru</t>
  </si>
  <si>
    <t>www.alib.ru*</t>
  </si>
  <si>
    <t xml:space="preserve">Расчет средней стоимости идентичного/аналогичного издания </t>
  </si>
  <si>
    <t>Цена за единицу изм. с округлением  до целых (руб.)</t>
  </si>
  <si>
    <t>*Столбец не заполняется (остается пустым) в случае, если количество источников информации менее трех</t>
  </si>
  <si>
    <t>Приложение № 4</t>
  </si>
  <si>
    <t>Источник информации о наличии идентичного или аналогичного издания в фондах других библиотек</t>
  </si>
  <si>
    <t xml:space="preserve">Количество страниц в документе </t>
  </si>
  <si>
    <t>Цена за 1 (одну) страницу сканирования документа (руб.)</t>
  </si>
  <si>
    <t>Цена за 1 (одну) страницу сканирования обложки (руб.)</t>
  </si>
  <si>
    <r>
      <t xml:space="preserve">Расчет восстановительной стоимости (ВС) по формуле                            </t>
    </r>
    <r>
      <rPr>
        <sz val="10"/>
        <color indexed="8"/>
        <rFont val="Times New Roman"/>
        <family val="1"/>
        <charset val="204"/>
      </rPr>
      <t xml:space="preserve">  v - количество (объем) страниц, подлежащих восстановлению;                      n - цена 1 страницы, подлежащей восстановлению, исходя из утвержденных в Библиотеке расценок на сканирование;                                            а - цена 1 страницы обложки документа, подлежащего восстановлению</t>
    </r>
  </si>
  <si>
    <t>Цена за единицу изм. с округлением до целого (руб.)</t>
  </si>
  <si>
    <t>Сто задач по физике (инв. № ____)</t>
  </si>
  <si>
    <t xml:space="preserve">http://aleph.rsl.ru
</t>
  </si>
  <si>
    <t>В результате проведенного расчета восстановительная стоимость документа библиотечного фонда составила, руб.:</t>
  </si>
  <si>
    <r>
      <rPr>
        <b/>
        <sz val="10"/>
        <color indexed="8"/>
        <rFont val="Times New Roman"/>
        <family val="1"/>
        <charset val="204"/>
      </rPr>
      <t>Расчет среднерыночной стоимости (РС) по формуле</t>
    </r>
    <r>
      <rPr>
        <sz val="10"/>
        <color indexed="8"/>
        <rFont val="Times New Roman"/>
        <family val="1"/>
        <charset val="204"/>
      </rPr>
      <t xml:space="preserve">                                              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</si>
  <si>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Стоимость с учетом округления цены за единицу (руб.)</t>
  </si>
  <si>
    <t>В результате проведенного расчета среднерыночная стоимость  документа библиотечного фонда составила, руб.:</t>
  </si>
  <si>
    <t>Приложение: Снимки экрана (скриншоты) с изображением страниц, сведения с которых использованы для расчета стоимости документа библиотечного фонда в кол-ве 3 шт.</t>
  </si>
  <si>
    <t xml:space="preserve">Приложение: Снимки экрана (скриншоты) с изображением страниц, сведения с которых использованы для расчета стоимости документа библиотечного фонда в количестве __ шт. </t>
  </si>
  <si>
    <t>Стоимость документа, определенная методом анализа рынка</t>
  </si>
  <si>
    <t>Расчет  стоимости документа библиотечного фонда — букинистической книги</t>
  </si>
  <si>
    <t>В результате проведенного расчета средняя стоимость  документа библиотечного фонда составила, руб.:</t>
  </si>
  <si>
    <t xml:space="preserve">Расчет восстановительной стоимости документа библиотечного фонда </t>
  </si>
  <si>
    <t>Восстановительная стоимость документа, определенная затратным методом</t>
  </si>
  <si>
    <t>Приложение: Снимки экрана (скриншоты) с изображением страниц, сведения с которых использованы для расчета восстановительной стоимости документа библиотечного фонда в кол-ве 1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</si>
</sst>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0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vertical="top"/>
    </xf>
    <xf numFmtId="4" fontId="2" fillId="0" borderId="1" xfId="0" applyNumberFormat="1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Alignment="1">
      <alignment vertical="center"/>
    </xf>
    <xf numFmtId="0" fontId="5" fillId="0" borderId="0" xfId="0" applyFont="1" applyAlignment="1">
      <alignment wrapText="1"/>
    </xf>
    <xf numFmtId="2" fontId="4" fillId="0" borderId="1" xfId="0" applyNumberFormat="1" applyFont="1" applyBorder="1" applyAlignment="1">
      <alignment horizontal="center" wrapText="1"/>
    </xf>
    <xf numFmtId="0" fontId="2" fillId="0" borderId="3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4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wrapText="1"/>
    </xf>
    <xf numFmtId="0" fontId="2" fillId="0" borderId="1" xfId="0" applyFont="1" applyFill="1" applyBorder="1" applyAlignment="1">
      <alignment horizontal="left" vertical="top" wrapText="1"/>
    </xf>
    <xf numFmtId="4" fontId="6" fillId="0" borderId="0" xfId="0" applyNumberFormat="1" applyFont="1"/>
    <xf numFmtId="0" fontId="6" fillId="0" borderId="0" xfId="0" applyFont="1" applyBorder="1" applyAlignment="1">
      <alignment horizontal="left" vertical="center"/>
    </xf>
    <xf numFmtId="0" fontId="5" fillId="0" borderId="0" xfId="0" applyFont="1" applyAlignment="1"/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2" fontId="8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top" wrapText="1"/>
    </xf>
    <xf numFmtId="4" fontId="8" fillId="0" borderId="1" xfId="0" applyNumberFormat="1" applyFont="1" applyBorder="1" applyAlignment="1">
      <alignment horizontal="center" vertical="top"/>
    </xf>
    <xf numFmtId="2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4" fontId="9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" fillId="0" borderId="3" xfId="0" applyFont="1" applyBorder="1" applyAlignment="1">
      <alignment horizontal="center" vertical="top" wrapText="1"/>
    </xf>
    <xf numFmtId="0" fontId="5" fillId="0" borderId="6" xfId="0" applyFont="1" applyBorder="1" applyAlignment="1"/>
    <xf numFmtId="0" fontId="5" fillId="0" borderId="7" xfId="0" applyFont="1" applyBorder="1" applyAlignment="1"/>
    <xf numFmtId="0" fontId="5" fillId="0" borderId="0" xfId="0" applyFont="1" applyAlignment="1"/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5" fillId="0" borderId="8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vertical="top"/>
    </xf>
    <xf numFmtId="4" fontId="2" fillId="0" borderId="1" xfId="0" applyNumberFormat="1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Alignment="1">
      <alignment vertical="center"/>
    </xf>
    <xf numFmtId="0" fontId="5" fillId="0" borderId="0" xfId="0" applyFont="1" applyAlignment="1">
      <alignment wrapText="1"/>
    </xf>
    <xf numFmtId="2" fontId="4" fillId="0" borderId="1" xfId="0" applyNumberFormat="1" applyFont="1" applyBorder="1" applyAlignment="1">
      <alignment horizontal="center" wrapText="1"/>
    </xf>
    <xf numFmtId="0" fontId="2" fillId="0" borderId="3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4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wrapText="1"/>
    </xf>
    <xf numFmtId="0" fontId="2" fillId="0" borderId="1" xfId="0" applyFont="1" applyFill="1" applyBorder="1" applyAlignment="1">
      <alignment horizontal="left" vertical="top" wrapText="1"/>
    </xf>
    <xf numFmtId="4" fontId="6" fillId="0" borderId="0" xfId="0" applyNumberFormat="1" applyFont="1"/>
    <xf numFmtId="0" fontId="6" fillId="0" borderId="0" xfId="0" applyFont="1" applyBorder="1" applyAlignment="1">
      <alignment horizontal="left" vertical="center"/>
    </xf>
    <xf numFmtId="0" fontId="5" fillId="0" borderId="0" xfId="0" applyFont="1" applyAlignment="1"/>
    <xf numFmtId="0" fontId="5" fillId="0" borderId="5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2" fontId="8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top" wrapText="1"/>
    </xf>
    <xf numFmtId="4" fontId="8" fillId="0" borderId="1" xfId="0" applyNumberFormat="1" applyFont="1" applyBorder="1" applyAlignment="1">
      <alignment horizontal="center" vertical="top"/>
    </xf>
    <xf numFmtId="2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4" fontId="9" fillId="0" borderId="0" xfId="0" applyNumberFormat="1" applyFont="1"/>
    <xf numFmtId="2" fontId="1" fillId="0" borderId="1" xfId="0" applyNumberFormat="1" applyFont="1" applyFill="1" applyBorder="1" applyAlignment="1">
      <alignment horizontal="center" vertical="top" wrapText="1"/>
    </xf>
    <xf numFmtId="2" fontId="1" fillId="0" borderId="2" xfId="0" applyNumberFormat="1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9" fillId="0" borderId="3" xfId="0" applyNumberFormat="1" applyFont="1" applyFill="1" applyBorder="1" applyAlignment="1">
      <alignment horizontal="center" vertical="top" wrapText="1"/>
    </xf>
    <xf numFmtId="2" fontId="9" fillId="0" borderId="7" xfId="0" applyNumberFormat="1" applyFont="1" applyFill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center" vertical="top" wrapText="1"/>
    </xf>
    <xf numFmtId="2" fontId="4" fillId="0" borderId="3" xfId="0" applyNumberFormat="1" applyFont="1" applyBorder="1" applyAlignment="1">
      <alignment horizontal="center" wrapText="1"/>
    </xf>
    <xf numFmtId="2" fontId="4" fillId="0" borderId="7" xfId="0" applyNumberFormat="1" applyFont="1" applyBorder="1" applyAlignment="1">
      <alignment horizontal="center" wrapText="1"/>
    </xf>
    <xf numFmtId="0" fontId="6" fillId="0" borderId="8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1" fillId="0" borderId="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5</xdr:row>
      <xdr:rowOff>952500</xdr:rowOff>
    </xdr:from>
    <xdr:to>
      <xdr:col>8</xdr:col>
      <xdr:colOff>0</xdr:colOff>
      <xdr:row>5</xdr:row>
      <xdr:rowOff>1304925</xdr:rowOff>
    </xdr:to>
    <xdr:pic>
      <xdr:nvPicPr>
        <xdr:cNvPr id="497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2225" y="2552700"/>
          <a:ext cx="10191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5</xdr:row>
      <xdr:rowOff>1238250</xdr:rowOff>
    </xdr:from>
    <xdr:to>
      <xdr:col>8</xdr:col>
      <xdr:colOff>457200</xdr:colOff>
      <xdr:row>5</xdr:row>
      <xdr:rowOff>1466850</xdr:rowOff>
    </xdr:to>
    <xdr:pic>
      <xdr:nvPicPr>
        <xdr:cNvPr id="498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6200" y="2838450"/>
          <a:ext cx="1524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19050</xdr:colOff>
      <xdr:row>5</xdr:row>
      <xdr:rowOff>952500</xdr:rowOff>
    </xdr:from>
    <xdr:to>
      <xdr:col>8</xdr:col>
      <xdr:colOff>0</xdr:colOff>
      <xdr:row>5</xdr:row>
      <xdr:rowOff>1304925</xdr:rowOff>
    </xdr:to>
    <xdr:pic>
      <xdr:nvPicPr>
        <xdr:cNvPr id="49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2225" y="2552700"/>
          <a:ext cx="10191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5</xdr:row>
      <xdr:rowOff>1238250</xdr:rowOff>
    </xdr:from>
    <xdr:to>
      <xdr:col>8</xdr:col>
      <xdr:colOff>457200</xdr:colOff>
      <xdr:row>5</xdr:row>
      <xdr:rowOff>1466850</xdr:rowOff>
    </xdr:to>
    <xdr:pic>
      <xdr:nvPicPr>
        <xdr:cNvPr id="498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6200" y="2838450"/>
          <a:ext cx="1524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19050</xdr:colOff>
      <xdr:row>5</xdr:row>
      <xdr:rowOff>952500</xdr:rowOff>
    </xdr:from>
    <xdr:to>
      <xdr:col>10</xdr:col>
      <xdr:colOff>0</xdr:colOff>
      <xdr:row>5</xdr:row>
      <xdr:rowOff>1304925</xdr:rowOff>
    </xdr:to>
    <xdr:pic>
      <xdr:nvPicPr>
        <xdr:cNvPr id="498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2552700"/>
          <a:ext cx="9334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19050</xdr:colOff>
      <xdr:row>5</xdr:row>
      <xdr:rowOff>923925</xdr:rowOff>
    </xdr:from>
    <xdr:to>
      <xdr:col>8</xdr:col>
      <xdr:colOff>1019175</xdr:colOff>
      <xdr:row>5</xdr:row>
      <xdr:rowOff>1362075</xdr:rowOff>
    </xdr:to>
    <xdr:pic>
      <xdr:nvPicPr>
        <xdr:cNvPr id="498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2524125"/>
          <a:ext cx="10001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304800</xdr:colOff>
      <xdr:row>5</xdr:row>
      <xdr:rowOff>1238250</xdr:rowOff>
    </xdr:from>
    <xdr:to>
      <xdr:col>10</xdr:col>
      <xdr:colOff>457200</xdr:colOff>
      <xdr:row>5</xdr:row>
      <xdr:rowOff>1466850</xdr:rowOff>
    </xdr:to>
    <xdr:pic>
      <xdr:nvPicPr>
        <xdr:cNvPr id="498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2838450"/>
          <a:ext cx="1524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228600</xdr:colOff>
      <xdr:row>5</xdr:row>
      <xdr:rowOff>1590675</xdr:rowOff>
    </xdr:from>
    <xdr:to>
      <xdr:col>10</xdr:col>
      <xdr:colOff>1524000</xdr:colOff>
      <xdr:row>7</xdr:row>
      <xdr:rowOff>0</xdr:rowOff>
    </xdr:to>
    <xdr:grpSp>
      <xdr:nvGrpSpPr>
        <xdr:cNvPr id="25" name="Полотно 14"/>
        <xdr:cNvGrpSpPr/>
      </xdr:nvGrpSpPr>
      <xdr:grpSpPr>
        <a:xfrm>
          <a:off x="9601200" y="3829050"/>
          <a:ext cx="1295400" cy="590550"/>
          <a:chOff x="0" y="0"/>
          <a:chExt cx="1295400" cy="590550"/>
        </a:xfrm>
      </xdr:grpSpPr>
      <xdr:sp macro="" textlink="">
        <xdr:nvSpPr>
          <xdr:cNvPr id="26" name="Прямоугольник 25"/>
          <xdr:cNvSpPr/>
        </xdr:nvSpPr>
        <xdr:spPr>
          <a:xfrm>
            <a:off x="0" y="0"/>
            <a:ext cx="1295400" cy="590550"/>
          </a:xfrm>
          <a:prstGeom prst="rect">
            <a:avLst/>
          </a:prstGeom>
          <a:noFill/>
          <a:ln>
            <a:noFill/>
          </a:ln>
        </xdr:spPr>
      </xdr:sp>
      <xdr:cxnSp macro="">
        <xdr:nvCxnSpPr>
          <xdr:cNvPr id="27" name="Line 5"/>
          <xdr:cNvCxnSpPr/>
        </xdr:nvCxnSpPr>
        <xdr:spPr bwMode="auto">
          <a:xfrm>
            <a:off x="586741" y="186690"/>
            <a:ext cx="86995" cy="0"/>
          </a:xfrm>
          <a:prstGeom prst="line">
            <a:avLst/>
          </a:prstGeom>
          <a:noFill/>
          <a:ln w="698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28" name="Rectangle 6"/>
          <xdr:cNvSpPr>
            <a:spLocks noChangeArrowheads="1"/>
          </xdr:cNvSpPr>
        </xdr:nvSpPr>
        <xdr:spPr bwMode="auto">
          <a:xfrm>
            <a:off x="390525" y="123825"/>
            <a:ext cx="114300" cy="2749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0" tIns="0" rIns="0" bIns="0" anchor="t" anchorCtr="0">
            <a:noAutofit/>
          </a:bodyPr>
          <a:lstStyle/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ru-RU" sz="1100">
                <a:solidFill>
                  <a:srgbClr val="000000"/>
                </a:solidFill>
                <a:effectLst/>
                <a:latin typeface="Times New Roman"/>
                <a:ea typeface="Calibri"/>
                <a:cs typeface="Times New Roman"/>
              </a:rPr>
              <a:t>=</a:t>
            </a:r>
            <a:endParaRPr lang="ru-RU" sz="1100">
              <a:effectLst/>
              <a:latin typeface="Calibri"/>
              <a:ea typeface="Calibri"/>
              <a:cs typeface="Times New Roman"/>
            </a:endParaRPr>
          </a:p>
        </xdr:txBody>
      </xdr:sp>
      <xdr:sp macro="" textlink="">
        <xdr:nvSpPr>
          <xdr:cNvPr id="29" name="Rectangle 7"/>
          <xdr:cNvSpPr>
            <a:spLocks noChangeArrowheads="1"/>
          </xdr:cNvSpPr>
        </xdr:nvSpPr>
        <xdr:spPr bwMode="auto">
          <a:xfrm>
            <a:off x="1114426" y="207645"/>
            <a:ext cx="38735" cy="22796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0" tIns="0" rIns="0" bIns="0" anchor="t" anchorCtr="0">
            <a:spAutoFit/>
          </a:bodyPr>
          <a:lstStyle/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en-US" sz="600">
                <a:solidFill>
                  <a:srgbClr val="000000"/>
                </a:solidFill>
                <a:effectLst/>
                <a:latin typeface="Times New Roman"/>
                <a:ea typeface="Calibri"/>
                <a:cs typeface="Times New Roman"/>
              </a:rPr>
              <a:t>1</a:t>
            </a:r>
            <a:endParaRPr lang="ru-RU" sz="1100">
              <a:effectLst/>
              <a:latin typeface="Calibri"/>
              <a:ea typeface="Calibri"/>
              <a:cs typeface="Times New Roman"/>
            </a:endParaRPr>
          </a:p>
        </xdr:txBody>
      </xdr:sp>
      <xdr:sp macro="" textlink="">
        <xdr:nvSpPr>
          <xdr:cNvPr id="30" name="Rectangle 8"/>
          <xdr:cNvSpPr>
            <a:spLocks noChangeArrowheads="1"/>
          </xdr:cNvSpPr>
        </xdr:nvSpPr>
        <xdr:spPr bwMode="auto">
          <a:xfrm>
            <a:off x="597536" y="8255"/>
            <a:ext cx="70485" cy="3117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0" tIns="0" rIns="0" bIns="0" anchor="t" anchorCtr="0">
            <a:spAutoFit/>
          </a:bodyPr>
          <a:lstStyle/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en-US" sz="1100">
                <a:solidFill>
                  <a:srgbClr val="000000"/>
                </a:solidFill>
                <a:effectLst/>
                <a:latin typeface="Times New Roman"/>
                <a:ea typeface="Calibri"/>
                <a:cs typeface="Times New Roman"/>
              </a:rPr>
              <a:t>v</a:t>
            </a:r>
            <a:endParaRPr lang="ru-RU" sz="1100">
              <a:effectLst/>
              <a:latin typeface="Calibri"/>
              <a:ea typeface="Calibri"/>
              <a:cs typeface="Times New Roman"/>
            </a:endParaRPr>
          </a:p>
        </xdr:txBody>
      </xdr:sp>
      <xdr:sp macro="" textlink="">
        <xdr:nvSpPr>
          <xdr:cNvPr id="31" name="Rectangle 9"/>
          <xdr:cNvSpPr>
            <a:spLocks noChangeArrowheads="1"/>
          </xdr:cNvSpPr>
        </xdr:nvSpPr>
        <xdr:spPr bwMode="auto">
          <a:xfrm>
            <a:off x="60327" y="123825"/>
            <a:ext cx="304800" cy="19806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0" tIns="0" rIns="0" bIns="0" anchor="t" anchorCtr="0">
            <a:spAutoFit/>
          </a:bodyPr>
          <a:lstStyle/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ru-RU" sz="1100">
                <a:solidFill>
                  <a:srgbClr val="000000"/>
                </a:solidFill>
                <a:effectLst/>
                <a:latin typeface="Times New Roman"/>
                <a:ea typeface="Calibri"/>
                <a:cs typeface="Times New Roman"/>
              </a:rPr>
              <a:t>РС</a:t>
            </a:r>
            <a:endParaRPr lang="ru-RU" sz="1100">
              <a:effectLst/>
              <a:latin typeface="Calibri"/>
              <a:ea typeface="Calibri"/>
              <a:cs typeface="Times New Roman"/>
            </a:endParaRPr>
          </a:p>
        </xdr:txBody>
      </xdr:sp>
      <xdr:sp macro="" textlink="">
        <xdr:nvSpPr>
          <xdr:cNvPr id="32" name="Rectangle 10"/>
          <xdr:cNvSpPr>
            <a:spLocks noChangeArrowheads="1"/>
          </xdr:cNvSpPr>
        </xdr:nvSpPr>
        <xdr:spPr bwMode="auto">
          <a:xfrm>
            <a:off x="1048386" y="60960"/>
            <a:ext cx="38735" cy="22796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0" tIns="0" rIns="0" bIns="0" anchor="t" anchorCtr="0">
            <a:spAutoFit/>
          </a:bodyPr>
          <a:lstStyle/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en-US" sz="600" i="1">
                <a:solidFill>
                  <a:srgbClr val="000000"/>
                </a:solidFill>
                <a:effectLst/>
                <a:latin typeface="Times New Roman"/>
                <a:ea typeface="Calibri"/>
                <a:cs typeface="Times New Roman"/>
              </a:rPr>
              <a:t>n</a:t>
            </a:r>
            <a:endParaRPr lang="ru-RU" sz="1100">
              <a:effectLst/>
              <a:latin typeface="Calibri"/>
              <a:ea typeface="Calibri"/>
              <a:cs typeface="Times New Roman"/>
            </a:endParaRPr>
          </a:p>
        </xdr:txBody>
      </xdr:sp>
      <xdr:sp macro="" textlink="">
        <xdr:nvSpPr>
          <xdr:cNvPr id="33" name="Rectangle 11"/>
          <xdr:cNvSpPr>
            <a:spLocks noChangeArrowheads="1"/>
          </xdr:cNvSpPr>
        </xdr:nvSpPr>
        <xdr:spPr bwMode="auto">
          <a:xfrm>
            <a:off x="1233171" y="185420"/>
            <a:ext cx="21590" cy="22796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0" tIns="0" rIns="0" bIns="0" anchor="t" anchorCtr="0">
            <a:spAutoFit/>
          </a:bodyPr>
          <a:lstStyle/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en-US" sz="600" i="1">
                <a:solidFill>
                  <a:srgbClr val="000000"/>
                </a:solidFill>
                <a:effectLst/>
                <a:latin typeface="Times New Roman"/>
                <a:ea typeface="Calibri"/>
                <a:cs typeface="Times New Roman"/>
              </a:rPr>
              <a:t>i</a:t>
            </a:r>
            <a:endParaRPr lang="ru-RU" sz="1100">
              <a:effectLst/>
              <a:latin typeface="Calibri"/>
              <a:ea typeface="Calibri"/>
              <a:cs typeface="Times New Roman"/>
            </a:endParaRPr>
          </a:p>
        </xdr:txBody>
      </xdr:sp>
      <xdr:sp macro="" textlink="">
        <xdr:nvSpPr>
          <xdr:cNvPr id="34" name="Rectangle 12"/>
          <xdr:cNvSpPr>
            <a:spLocks noChangeArrowheads="1"/>
          </xdr:cNvSpPr>
        </xdr:nvSpPr>
        <xdr:spPr bwMode="auto">
          <a:xfrm>
            <a:off x="1045846" y="207645"/>
            <a:ext cx="21590" cy="22796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0" tIns="0" rIns="0" bIns="0" anchor="t" anchorCtr="0">
            <a:spAutoFit/>
          </a:bodyPr>
          <a:lstStyle/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en-US" sz="600" i="1">
                <a:solidFill>
                  <a:srgbClr val="000000"/>
                </a:solidFill>
                <a:effectLst/>
                <a:latin typeface="Times New Roman"/>
                <a:ea typeface="Calibri"/>
                <a:cs typeface="Times New Roman"/>
              </a:rPr>
              <a:t>i</a:t>
            </a:r>
            <a:endParaRPr lang="ru-RU" sz="1100">
              <a:effectLst/>
              <a:latin typeface="Calibri"/>
              <a:ea typeface="Calibri"/>
              <a:cs typeface="Times New Roman"/>
            </a:endParaRPr>
          </a:p>
        </xdr:txBody>
      </xdr:sp>
      <xdr:sp macro="" textlink="">
        <xdr:nvSpPr>
          <xdr:cNvPr id="35" name="Rectangle 13"/>
          <xdr:cNvSpPr>
            <a:spLocks noChangeArrowheads="1"/>
          </xdr:cNvSpPr>
        </xdr:nvSpPr>
        <xdr:spPr bwMode="auto">
          <a:xfrm>
            <a:off x="1164591" y="96520"/>
            <a:ext cx="70485" cy="3117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0" tIns="0" rIns="0" bIns="0" anchor="t" anchorCtr="0">
            <a:spAutoFit/>
          </a:bodyPr>
          <a:lstStyle/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en-US" sz="1100" i="1">
                <a:solidFill>
                  <a:srgbClr val="000000"/>
                </a:solidFill>
                <a:effectLst/>
                <a:latin typeface="Times New Roman"/>
                <a:ea typeface="Calibri"/>
                <a:cs typeface="Times New Roman"/>
              </a:rPr>
              <a:t>ц</a:t>
            </a:r>
            <a:endParaRPr lang="ru-RU" sz="1100">
              <a:effectLst/>
              <a:latin typeface="Calibri"/>
              <a:ea typeface="Calibri"/>
              <a:cs typeface="Times New Roman"/>
            </a:endParaRPr>
          </a:p>
        </xdr:txBody>
      </xdr:sp>
      <xdr:sp macro="" textlink="">
        <xdr:nvSpPr>
          <xdr:cNvPr id="36" name="Rectangle 14"/>
          <xdr:cNvSpPr>
            <a:spLocks noChangeArrowheads="1"/>
          </xdr:cNvSpPr>
        </xdr:nvSpPr>
        <xdr:spPr bwMode="auto">
          <a:xfrm>
            <a:off x="596901" y="206375"/>
            <a:ext cx="70485" cy="3117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0" tIns="0" rIns="0" bIns="0" anchor="t" anchorCtr="0">
            <a:spAutoFit/>
          </a:bodyPr>
          <a:lstStyle/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en-US" sz="1100" i="1">
                <a:solidFill>
                  <a:srgbClr val="000000"/>
                </a:solidFill>
                <a:effectLst/>
                <a:latin typeface="Times New Roman"/>
                <a:ea typeface="Calibri"/>
                <a:cs typeface="Times New Roman"/>
              </a:rPr>
              <a:t>n</a:t>
            </a:r>
            <a:endParaRPr lang="ru-RU" sz="1100">
              <a:effectLst/>
              <a:latin typeface="Calibri"/>
              <a:ea typeface="Calibri"/>
              <a:cs typeface="Times New Roman"/>
            </a:endParaRPr>
          </a:p>
        </xdr:txBody>
      </xdr:sp>
      <xdr:sp macro="" textlink="">
        <xdr:nvSpPr>
          <xdr:cNvPr id="37" name="Rectangle 15"/>
          <xdr:cNvSpPr>
            <a:spLocks noChangeArrowheads="1"/>
          </xdr:cNvSpPr>
        </xdr:nvSpPr>
        <xdr:spPr bwMode="auto">
          <a:xfrm>
            <a:off x="1074421" y="198120"/>
            <a:ext cx="41910" cy="2343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0" tIns="0" rIns="0" bIns="0" anchor="t" anchorCtr="0">
            <a:spAutoFit/>
          </a:bodyPr>
          <a:lstStyle/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en-US" sz="600">
                <a:solidFill>
                  <a:srgbClr val="000000"/>
                </a:solidFill>
                <a:effectLst/>
                <a:latin typeface="Symbol"/>
                <a:ea typeface="Calibri"/>
                <a:cs typeface="Symbol"/>
              </a:rPr>
              <a:t>=</a:t>
            </a:r>
            <a:endParaRPr lang="ru-RU" sz="1100">
              <a:effectLst/>
              <a:latin typeface="Calibri"/>
              <a:ea typeface="Calibri"/>
              <a:cs typeface="Times New Roman"/>
            </a:endParaRPr>
          </a:p>
        </xdr:txBody>
      </xdr:sp>
      <xdr:sp macro="" textlink="">
        <xdr:nvSpPr>
          <xdr:cNvPr id="38" name="Rectangle 16"/>
          <xdr:cNvSpPr>
            <a:spLocks noChangeArrowheads="1"/>
          </xdr:cNvSpPr>
        </xdr:nvSpPr>
        <xdr:spPr bwMode="auto">
          <a:xfrm>
            <a:off x="756286" y="80645"/>
            <a:ext cx="70485" cy="3238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0" tIns="0" rIns="0" bIns="0" anchor="t" anchorCtr="0">
            <a:spAutoFit/>
          </a:bodyPr>
          <a:lstStyle/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en-US" sz="1100">
                <a:solidFill>
                  <a:srgbClr val="000000"/>
                </a:solidFill>
                <a:effectLst/>
                <a:latin typeface="Symbol"/>
                <a:ea typeface="Calibri"/>
                <a:cs typeface="Symbol"/>
              </a:rPr>
              <a:t>*</a:t>
            </a:r>
            <a:endParaRPr lang="ru-RU" sz="1100">
              <a:effectLst/>
              <a:latin typeface="Calibri"/>
              <a:ea typeface="Calibri"/>
              <a:cs typeface="Times New Roman"/>
            </a:endParaRPr>
          </a:p>
        </xdr:txBody>
      </xdr:sp>
      <xdr:sp macro="" textlink="">
        <xdr:nvSpPr>
          <xdr:cNvPr id="39" name="Rectangle 17"/>
          <xdr:cNvSpPr>
            <a:spLocks noChangeArrowheads="1"/>
          </xdr:cNvSpPr>
        </xdr:nvSpPr>
        <xdr:spPr bwMode="auto">
          <a:xfrm>
            <a:off x="888366" y="42545"/>
            <a:ext cx="154305" cy="43116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0" tIns="0" rIns="0" bIns="0" anchor="t" anchorCtr="0">
            <a:spAutoFit/>
          </a:bodyPr>
          <a:lstStyle/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en-US" sz="1700">
                <a:solidFill>
                  <a:srgbClr val="000000"/>
                </a:solidFill>
                <a:effectLst/>
                <a:latin typeface="Symbol"/>
                <a:ea typeface="Calibri"/>
                <a:cs typeface="Symbol"/>
              </a:rPr>
              <a:t>å</a:t>
            </a:r>
            <a:endParaRPr lang="ru-RU" sz="1100">
              <a:effectLst/>
              <a:latin typeface="Calibri"/>
              <a:ea typeface="Calibri"/>
              <a:cs typeface="Times New Roman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5</xdr:row>
      <xdr:rowOff>952500</xdr:rowOff>
    </xdr:from>
    <xdr:to>
      <xdr:col>8</xdr:col>
      <xdr:colOff>0</xdr:colOff>
      <xdr:row>5</xdr:row>
      <xdr:rowOff>1304925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2225" y="3238500"/>
          <a:ext cx="10191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5</xdr:row>
      <xdr:rowOff>1238250</xdr:rowOff>
    </xdr:from>
    <xdr:to>
      <xdr:col>8</xdr:col>
      <xdr:colOff>457200</xdr:colOff>
      <xdr:row>5</xdr:row>
      <xdr:rowOff>1466850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6200" y="3524250"/>
          <a:ext cx="1524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19050</xdr:colOff>
      <xdr:row>5</xdr:row>
      <xdr:rowOff>952500</xdr:rowOff>
    </xdr:from>
    <xdr:to>
      <xdr:col>8</xdr:col>
      <xdr:colOff>0</xdr:colOff>
      <xdr:row>5</xdr:row>
      <xdr:rowOff>1304925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2225" y="3238500"/>
          <a:ext cx="10191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5</xdr:row>
      <xdr:rowOff>1238250</xdr:rowOff>
    </xdr:from>
    <xdr:to>
      <xdr:col>8</xdr:col>
      <xdr:colOff>457200</xdr:colOff>
      <xdr:row>5</xdr:row>
      <xdr:rowOff>1466850</xdr:rowOff>
    </xdr:to>
    <xdr:pic>
      <xdr:nvPicPr>
        <xdr:cNvPr id="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6200" y="3524250"/>
          <a:ext cx="1524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19050</xdr:colOff>
      <xdr:row>5</xdr:row>
      <xdr:rowOff>952500</xdr:rowOff>
    </xdr:from>
    <xdr:to>
      <xdr:col>10</xdr:col>
      <xdr:colOff>0</xdr:colOff>
      <xdr:row>5</xdr:row>
      <xdr:rowOff>1304925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3238500"/>
          <a:ext cx="9334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19050</xdr:colOff>
      <xdr:row>5</xdr:row>
      <xdr:rowOff>923925</xdr:rowOff>
    </xdr:from>
    <xdr:to>
      <xdr:col>8</xdr:col>
      <xdr:colOff>1019175</xdr:colOff>
      <xdr:row>5</xdr:row>
      <xdr:rowOff>1362075</xdr:rowOff>
    </xdr:to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3209925"/>
          <a:ext cx="10001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304800</xdr:colOff>
      <xdr:row>5</xdr:row>
      <xdr:rowOff>1238250</xdr:rowOff>
    </xdr:from>
    <xdr:to>
      <xdr:col>10</xdr:col>
      <xdr:colOff>457200</xdr:colOff>
      <xdr:row>5</xdr:row>
      <xdr:rowOff>1466850</xdr:rowOff>
    </xdr:to>
    <xdr:pic>
      <xdr:nvPicPr>
        <xdr:cNvPr id="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3524250"/>
          <a:ext cx="1524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304800</xdr:colOff>
      <xdr:row>5</xdr:row>
      <xdr:rowOff>1238250</xdr:rowOff>
    </xdr:from>
    <xdr:to>
      <xdr:col>10</xdr:col>
      <xdr:colOff>457200</xdr:colOff>
      <xdr:row>5</xdr:row>
      <xdr:rowOff>1466850</xdr:rowOff>
    </xdr:to>
    <xdr:pic>
      <xdr:nvPicPr>
        <xdr:cNvPr id="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3524250"/>
          <a:ext cx="1524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304800</xdr:colOff>
      <xdr:row>5</xdr:row>
      <xdr:rowOff>1238250</xdr:rowOff>
    </xdr:from>
    <xdr:to>
      <xdr:col>10</xdr:col>
      <xdr:colOff>457200</xdr:colOff>
      <xdr:row>5</xdr:row>
      <xdr:rowOff>1466850</xdr:rowOff>
    </xdr:to>
    <xdr:pic>
      <xdr:nvPicPr>
        <xdr:cNvPr id="2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3524250"/>
          <a:ext cx="1524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228600</xdr:colOff>
      <xdr:row>5</xdr:row>
      <xdr:rowOff>1590675</xdr:rowOff>
    </xdr:from>
    <xdr:to>
      <xdr:col>10</xdr:col>
      <xdr:colOff>1524000</xdr:colOff>
      <xdr:row>7</xdr:row>
      <xdr:rowOff>19050</xdr:rowOff>
    </xdr:to>
    <xdr:grpSp>
      <xdr:nvGrpSpPr>
        <xdr:cNvPr id="41" name="Полотно 14"/>
        <xdr:cNvGrpSpPr/>
      </xdr:nvGrpSpPr>
      <xdr:grpSpPr>
        <a:xfrm>
          <a:off x="9601200" y="2914650"/>
          <a:ext cx="1295400" cy="590550"/>
          <a:chOff x="0" y="0"/>
          <a:chExt cx="1295400" cy="590550"/>
        </a:xfrm>
      </xdr:grpSpPr>
      <xdr:sp macro="" textlink="">
        <xdr:nvSpPr>
          <xdr:cNvPr id="42" name="Прямоугольник 41"/>
          <xdr:cNvSpPr/>
        </xdr:nvSpPr>
        <xdr:spPr>
          <a:xfrm>
            <a:off x="0" y="0"/>
            <a:ext cx="1295400" cy="590550"/>
          </a:xfrm>
          <a:prstGeom prst="rect">
            <a:avLst/>
          </a:prstGeom>
          <a:noFill/>
          <a:ln>
            <a:noFill/>
          </a:ln>
        </xdr:spPr>
      </xdr:sp>
      <xdr:cxnSp macro="">
        <xdr:nvCxnSpPr>
          <xdr:cNvPr id="43" name="Line 5"/>
          <xdr:cNvCxnSpPr/>
        </xdr:nvCxnSpPr>
        <xdr:spPr bwMode="auto">
          <a:xfrm>
            <a:off x="586741" y="186690"/>
            <a:ext cx="86995" cy="0"/>
          </a:xfrm>
          <a:prstGeom prst="line">
            <a:avLst/>
          </a:prstGeom>
          <a:noFill/>
          <a:ln w="698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44" name="Rectangle 6"/>
          <xdr:cNvSpPr>
            <a:spLocks noChangeArrowheads="1"/>
          </xdr:cNvSpPr>
        </xdr:nvSpPr>
        <xdr:spPr bwMode="auto">
          <a:xfrm>
            <a:off x="390525" y="123825"/>
            <a:ext cx="114300" cy="2749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0" tIns="0" rIns="0" bIns="0" anchor="t" anchorCtr="0">
            <a:noAutofit/>
          </a:bodyPr>
          <a:lstStyle/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ru-RU" sz="1100">
                <a:solidFill>
                  <a:srgbClr val="000000"/>
                </a:solidFill>
                <a:effectLst/>
                <a:latin typeface="Times New Roman"/>
                <a:ea typeface="Calibri"/>
                <a:cs typeface="Times New Roman"/>
              </a:rPr>
              <a:t>=</a:t>
            </a:r>
            <a:endParaRPr lang="ru-RU" sz="1100">
              <a:effectLst/>
              <a:latin typeface="Calibri"/>
              <a:ea typeface="Calibri"/>
              <a:cs typeface="Times New Roman"/>
            </a:endParaRPr>
          </a:p>
        </xdr:txBody>
      </xdr:sp>
      <xdr:sp macro="" textlink="">
        <xdr:nvSpPr>
          <xdr:cNvPr id="45" name="Rectangle 7"/>
          <xdr:cNvSpPr>
            <a:spLocks noChangeArrowheads="1"/>
          </xdr:cNvSpPr>
        </xdr:nvSpPr>
        <xdr:spPr bwMode="auto">
          <a:xfrm>
            <a:off x="1114426" y="207645"/>
            <a:ext cx="38735" cy="22796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0" tIns="0" rIns="0" bIns="0" anchor="t" anchorCtr="0">
            <a:spAutoFit/>
          </a:bodyPr>
          <a:lstStyle/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en-US" sz="600">
                <a:solidFill>
                  <a:srgbClr val="000000"/>
                </a:solidFill>
                <a:effectLst/>
                <a:latin typeface="Times New Roman"/>
                <a:ea typeface="Calibri"/>
                <a:cs typeface="Times New Roman"/>
              </a:rPr>
              <a:t>1</a:t>
            </a:r>
            <a:endParaRPr lang="ru-RU" sz="1100">
              <a:effectLst/>
              <a:latin typeface="Calibri"/>
              <a:ea typeface="Calibri"/>
              <a:cs typeface="Times New Roman"/>
            </a:endParaRPr>
          </a:p>
        </xdr:txBody>
      </xdr:sp>
      <xdr:sp macro="" textlink="">
        <xdr:nvSpPr>
          <xdr:cNvPr id="46" name="Rectangle 8"/>
          <xdr:cNvSpPr>
            <a:spLocks noChangeArrowheads="1"/>
          </xdr:cNvSpPr>
        </xdr:nvSpPr>
        <xdr:spPr bwMode="auto">
          <a:xfrm>
            <a:off x="597536" y="8255"/>
            <a:ext cx="70485" cy="3117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0" tIns="0" rIns="0" bIns="0" anchor="t" anchorCtr="0">
            <a:spAutoFit/>
          </a:bodyPr>
          <a:lstStyle/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en-US" sz="1100">
                <a:solidFill>
                  <a:srgbClr val="000000"/>
                </a:solidFill>
                <a:effectLst/>
                <a:latin typeface="Times New Roman"/>
                <a:ea typeface="Calibri"/>
                <a:cs typeface="Times New Roman"/>
              </a:rPr>
              <a:t>v</a:t>
            </a:r>
            <a:endParaRPr lang="ru-RU" sz="1100">
              <a:effectLst/>
              <a:latin typeface="Calibri"/>
              <a:ea typeface="Calibri"/>
              <a:cs typeface="Times New Roman"/>
            </a:endParaRPr>
          </a:p>
        </xdr:txBody>
      </xdr:sp>
      <xdr:sp macro="" textlink="">
        <xdr:nvSpPr>
          <xdr:cNvPr id="47" name="Rectangle 9"/>
          <xdr:cNvSpPr>
            <a:spLocks noChangeArrowheads="1"/>
          </xdr:cNvSpPr>
        </xdr:nvSpPr>
        <xdr:spPr bwMode="auto">
          <a:xfrm>
            <a:off x="60327" y="123825"/>
            <a:ext cx="304800" cy="3117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0" tIns="0" rIns="0" bIns="0" anchor="t" anchorCtr="0">
            <a:spAutoFit/>
          </a:bodyPr>
          <a:lstStyle/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ru-RU" sz="1100">
                <a:solidFill>
                  <a:srgbClr val="000000"/>
                </a:solidFill>
                <a:effectLst/>
                <a:latin typeface="Times New Roman"/>
                <a:ea typeface="Calibri"/>
                <a:cs typeface="Times New Roman"/>
              </a:rPr>
              <a:t>ВС</a:t>
            </a:r>
            <a:endParaRPr lang="ru-RU" sz="1100">
              <a:effectLst/>
              <a:latin typeface="Calibri"/>
              <a:ea typeface="Calibri"/>
              <a:cs typeface="Times New Roman"/>
            </a:endParaRPr>
          </a:p>
        </xdr:txBody>
      </xdr:sp>
      <xdr:sp macro="" textlink="">
        <xdr:nvSpPr>
          <xdr:cNvPr id="48" name="Rectangle 10"/>
          <xdr:cNvSpPr>
            <a:spLocks noChangeArrowheads="1"/>
          </xdr:cNvSpPr>
        </xdr:nvSpPr>
        <xdr:spPr bwMode="auto">
          <a:xfrm>
            <a:off x="1048386" y="60960"/>
            <a:ext cx="38735" cy="22796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0" tIns="0" rIns="0" bIns="0" anchor="t" anchorCtr="0">
            <a:spAutoFit/>
          </a:bodyPr>
          <a:lstStyle/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en-US" sz="600" i="1">
                <a:solidFill>
                  <a:srgbClr val="000000"/>
                </a:solidFill>
                <a:effectLst/>
                <a:latin typeface="Times New Roman"/>
                <a:ea typeface="Calibri"/>
                <a:cs typeface="Times New Roman"/>
              </a:rPr>
              <a:t>n</a:t>
            </a:r>
            <a:endParaRPr lang="ru-RU" sz="1100">
              <a:effectLst/>
              <a:latin typeface="Calibri"/>
              <a:ea typeface="Calibri"/>
              <a:cs typeface="Times New Roman"/>
            </a:endParaRPr>
          </a:p>
        </xdr:txBody>
      </xdr:sp>
      <xdr:sp macro="" textlink="">
        <xdr:nvSpPr>
          <xdr:cNvPr id="49" name="Rectangle 11"/>
          <xdr:cNvSpPr>
            <a:spLocks noChangeArrowheads="1"/>
          </xdr:cNvSpPr>
        </xdr:nvSpPr>
        <xdr:spPr bwMode="auto">
          <a:xfrm>
            <a:off x="1233171" y="185420"/>
            <a:ext cx="21590" cy="22796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0" tIns="0" rIns="0" bIns="0" anchor="t" anchorCtr="0">
            <a:spAutoFit/>
          </a:bodyPr>
          <a:lstStyle/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en-US" sz="600" i="1">
                <a:solidFill>
                  <a:srgbClr val="000000"/>
                </a:solidFill>
                <a:effectLst/>
                <a:latin typeface="Times New Roman"/>
                <a:ea typeface="Calibri"/>
                <a:cs typeface="Times New Roman"/>
              </a:rPr>
              <a:t>i</a:t>
            </a:r>
            <a:endParaRPr lang="ru-RU" sz="1100">
              <a:effectLst/>
              <a:latin typeface="Calibri"/>
              <a:ea typeface="Calibri"/>
              <a:cs typeface="Times New Roman"/>
            </a:endParaRPr>
          </a:p>
        </xdr:txBody>
      </xdr:sp>
      <xdr:sp macro="" textlink="">
        <xdr:nvSpPr>
          <xdr:cNvPr id="50" name="Rectangle 12"/>
          <xdr:cNvSpPr>
            <a:spLocks noChangeArrowheads="1"/>
          </xdr:cNvSpPr>
        </xdr:nvSpPr>
        <xdr:spPr bwMode="auto">
          <a:xfrm>
            <a:off x="1045846" y="207645"/>
            <a:ext cx="21590" cy="22796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0" tIns="0" rIns="0" bIns="0" anchor="t" anchorCtr="0">
            <a:spAutoFit/>
          </a:bodyPr>
          <a:lstStyle/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en-US" sz="600" i="1">
                <a:solidFill>
                  <a:srgbClr val="000000"/>
                </a:solidFill>
                <a:effectLst/>
                <a:latin typeface="Times New Roman"/>
                <a:ea typeface="Calibri"/>
                <a:cs typeface="Times New Roman"/>
              </a:rPr>
              <a:t>i</a:t>
            </a:r>
            <a:endParaRPr lang="ru-RU" sz="1100">
              <a:effectLst/>
              <a:latin typeface="Calibri"/>
              <a:ea typeface="Calibri"/>
              <a:cs typeface="Times New Roman"/>
            </a:endParaRPr>
          </a:p>
        </xdr:txBody>
      </xdr:sp>
      <xdr:sp macro="" textlink="">
        <xdr:nvSpPr>
          <xdr:cNvPr id="51" name="Rectangle 13"/>
          <xdr:cNvSpPr>
            <a:spLocks noChangeArrowheads="1"/>
          </xdr:cNvSpPr>
        </xdr:nvSpPr>
        <xdr:spPr bwMode="auto">
          <a:xfrm>
            <a:off x="1164591" y="96520"/>
            <a:ext cx="70485" cy="3117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0" tIns="0" rIns="0" bIns="0" anchor="t" anchorCtr="0">
            <a:spAutoFit/>
          </a:bodyPr>
          <a:lstStyle/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en-US" sz="1100" i="1">
                <a:solidFill>
                  <a:srgbClr val="000000"/>
                </a:solidFill>
                <a:effectLst/>
                <a:latin typeface="Times New Roman"/>
                <a:ea typeface="Calibri"/>
                <a:cs typeface="Times New Roman"/>
              </a:rPr>
              <a:t>ц</a:t>
            </a:r>
            <a:endParaRPr lang="ru-RU" sz="1100">
              <a:effectLst/>
              <a:latin typeface="Calibri"/>
              <a:ea typeface="Calibri"/>
              <a:cs typeface="Times New Roman"/>
            </a:endParaRPr>
          </a:p>
        </xdr:txBody>
      </xdr:sp>
      <xdr:sp macro="" textlink="">
        <xdr:nvSpPr>
          <xdr:cNvPr id="52" name="Rectangle 14"/>
          <xdr:cNvSpPr>
            <a:spLocks noChangeArrowheads="1"/>
          </xdr:cNvSpPr>
        </xdr:nvSpPr>
        <xdr:spPr bwMode="auto">
          <a:xfrm>
            <a:off x="596901" y="206375"/>
            <a:ext cx="70485" cy="3117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0" tIns="0" rIns="0" bIns="0" anchor="t" anchorCtr="0">
            <a:spAutoFit/>
          </a:bodyPr>
          <a:lstStyle/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en-US" sz="1100" i="1">
                <a:solidFill>
                  <a:srgbClr val="000000"/>
                </a:solidFill>
                <a:effectLst/>
                <a:latin typeface="Times New Roman"/>
                <a:ea typeface="Calibri"/>
                <a:cs typeface="Times New Roman"/>
              </a:rPr>
              <a:t>n</a:t>
            </a:r>
            <a:endParaRPr lang="ru-RU" sz="1100">
              <a:effectLst/>
              <a:latin typeface="Calibri"/>
              <a:ea typeface="Calibri"/>
              <a:cs typeface="Times New Roman"/>
            </a:endParaRPr>
          </a:p>
        </xdr:txBody>
      </xdr:sp>
      <xdr:sp macro="" textlink="">
        <xdr:nvSpPr>
          <xdr:cNvPr id="53" name="Rectangle 15"/>
          <xdr:cNvSpPr>
            <a:spLocks noChangeArrowheads="1"/>
          </xdr:cNvSpPr>
        </xdr:nvSpPr>
        <xdr:spPr bwMode="auto">
          <a:xfrm>
            <a:off x="1074421" y="198120"/>
            <a:ext cx="41910" cy="2343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0" tIns="0" rIns="0" bIns="0" anchor="t" anchorCtr="0">
            <a:spAutoFit/>
          </a:bodyPr>
          <a:lstStyle/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en-US" sz="600">
                <a:solidFill>
                  <a:srgbClr val="000000"/>
                </a:solidFill>
                <a:effectLst/>
                <a:latin typeface="Symbol"/>
                <a:ea typeface="Calibri"/>
                <a:cs typeface="Symbol"/>
              </a:rPr>
              <a:t>=</a:t>
            </a:r>
            <a:endParaRPr lang="ru-RU" sz="1100">
              <a:effectLst/>
              <a:latin typeface="Calibri"/>
              <a:ea typeface="Calibri"/>
              <a:cs typeface="Times New Roman"/>
            </a:endParaRPr>
          </a:p>
        </xdr:txBody>
      </xdr:sp>
      <xdr:sp macro="" textlink="">
        <xdr:nvSpPr>
          <xdr:cNvPr id="54" name="Rectangle 16"/>
          <xdr:cNvSpPr>
            <a:spLocks noChangeArrowheads="1"/>
          </xdr:cNvSpPr>
        </xdr:nvSpPr>
        <xdr:spPr bwMode="auto">
          <a:xfrm>
            <a:off x="756286" y="80645"/>
            <a:ext cx="70485" cy="3238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0" tIns="0" rIns="0" bIns="0" anchor="t" anchorCtr="0">
            <a:spAutoFit/>
          </a:bodyPr>
          <a:lstStyle/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en-US" sz="1100">
                <a:solidFill>
                  <a:srgbClr val="000000"/>
                </a:solidFill>
                <a:effectLst/>
                <a:latin typeface="Symbol"/>
                <a:ea typeface="Calibri"/>
                <a:cs typeface="Symbol"/>
              </a:rPr>
              <a:t>*</a:t>
            </a:r>
            <a:endParaRPr lang="ru-RU" sz="1100">
              <a:effectLst/>
              <a:latin typeface="Calibri"/>
              <a:ea typeface="Calibri"/>
              <a:cs typeface="Times New Roman"/>
            </a:endParaRPr>
          </a:p>
        </xdr:txBody>
      </xdr:sp>
      <xdr:sp macro="" textlink="">
        <xdr:nvSpPr>
          <xdr:cNvPr id="55" name="Rectangle 17"/>
          <xdr:cNvSpPr>
            <a:spLocks noChangeArrowheads="1"/>
          </xdr:cNvSpPr>
        </xdr:nvSpPr>
        <xdr:spPr bwMode="auto">
          <a:xfrm>
            <a:off x="888366" y="42545"/>
            <a:ext cx="154305" cy="43116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0" tIns="0" rIns="0" bIns="0" anchor="t" anchorCtr="0">
            <a:spAutoFit/>
          </a:bodyPr>
          <a:lstStyle/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en-US" sz="1700">
                <a:solidFill>
                  <a:srgbClr val="000000"/>
                </a:solidFill>
                <a:effectLst/>
                <a:latin typeface="Symbol"/>
                <a:ea typeface="Calibri"/>
                <a:cs typeface="Symbol"/>
              </a:rPr>
              <a:t>å</a:t>
            </a:r>
            <a:endParaRPr lang="ru-RU" sz="1100">
              <a:effectLst/>
              <a:latin typeface="Calibri"/>
              <a:ea typeface="Calibri"/>
              <a:cs typeface="Times New Roman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180975</xdr:colOff>
      <xdr:row>5</xdr:row>
      <xdr:rowOff>2581275</xdr:rowOff>
    </xdr:from>
    <xdr:to>
      <xdr:col>7</xdr:col>
      <xdr:colOff>704850</xdr:colOff>
      <xdr:row>5</xdr:row>
      <xdr:rowOff>2790825</xdr:rowOff>
    </xdr:to>
    <xdr:sp macro="" textlink="">
      <xdr:nvSpPr>
        <xdr:cNvPr id="2" name="TextBox 1"/>
        <xdr:cNvSpPr txBox="1"/>
      </xdr:nvSpPr>
      <xdr:spPr>
        <a:xfrm>
          <a:off x="6600825" y="3943350"/>
          <a:ext cx="523875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ru-RU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oneCellAnchor>
    <xdr:from>
      <xdr:col>7</xdr:col>
      <xdr:colOff>342900</xdr:colOff>
      <xdr:row>5</xdr:row>
      <xdr:rowOff>2609850</xdr:rowOff>
    </xdr:from>
    <xdr:ext cx="857250" cy="172227"/>
    <xdr:sp macro="" textlink="">
      <xdr:nvSpPr>
        <xdr:cNvPr id="3" name="TextBox 2"/>
        <xdr:cNvSpPr txBox="1"/>
      </xdr:nvSpPr>
      <xdr:spPr>
        <a:xfrm>
          <a:off x="6762750" y="3971925"/>
          <a:ext cx="85725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9</xdr:col>
      <xdr:colOff>0</xdr:colOff>
      <xdr:row>5</xdr:row>
      <xdr:rowOff>2905125</xdr:rowOff>
    </xdr:from>
    <xdr:to>
      <xdr:col>9</xdr:col>
      <xdr:colOff>419100</xdr:colOff>
      <xdr:row>5</xdr:row>
      <xdr:rowOff>3228975</xdr:rowOff>
    </xdr:to>
    <xdr:sp macro="" textlink="">
      <xdr:nvSpPr>
        <xdr:cNvPr id="4" name="TextBox 3"/>
        <xdr:cNvSpPr txBox="1"/>
      </xdr:nvSpPr>
      <xdr:spPr>
        <a:xfrm>
          <a:off x="8496300" y="4267200"/>
          <a:ext cx="41910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>
              <a:latin typeface="Times New Roman" panose="02020603050405020304" pitchFamily="18" charset="0"/>
              <a:cs typeface="Times New Roman" panose="02020603050405020304" pitchFamily="18" charset="0"/>
            </a:rPr>
            <a:t>ВС </a:t>
          </a:r>
        </a:p>
      </xdr:txBody>
    </xdr:sp>
    <xdr:clientData/>
  </xdr:twoCellAnchor>
  <xdr:oneCellAnchor>
    <xdr:from>
      <xdr:col>9</xdr:col>
      <xdr:colOff>371474</xdr:colOff>
      <xdr:row>5</xdr:row>
      <xdr:rowOff>2905125</xdr:rowOff>
    </xdr:from>
    <xdr:ext cx="1362075" cy="21916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" name="TextBox 4"/>
            <xdr:cNvSpPr txBox="1"/>
          </xdr:nvSpPr>
          <xdr:spPr>
            <a:xfrm>
              <a:off x="8867774" y="4267200"/>
              <a:ext cx="1362075" cy="2191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ru-RU" sz="1400"/>
                <a:t>= </a:t>
              </a:r>
              <a14:m>
                <m:oMath xmlns:m="http://schemas.openxmlformats.org/officeDocument/2006/math">
                  <m:d>
                    <m:dPr>
                      <m:ctrlPr>
                        <a:rPr lang="ru-RU" sz="1400" i="1">
                          <a:latin typeface="Cambria Math"/>
                        </a:rPr>
                      </m:ctrlPr>
                    </m:dPr>
                    <m:e>
                      <m:r>
                        <a:rPr lang="ru-RU" sz="1400" i="0">
                          <a:latin typeface="Cambria Math" panose="02040503050406030204" pitchFamily="18" charset="0"/>
                        </a:rPr>
                        <m:t>𝑛</m:t>
                      </m:r>
                      <m:r>
                        <a:rPr lang="ru-RU" sz="1400" i="0">
                          <a:latin typeface="Cambria Math" panose="02040503050406030204" pitchFamily="18" charset="0"/>
                        </a:rPr>
                        <m:t>∗</m:t>
                      </m:r>
                      <m:r>
                        <a:rPr lang="ru-RU" sz="1400" i="0">
                          <a:latin typeface="Cambria Math" panose="02040503050406030204" pitchFamily="18" charset="0"/>
                        </a:rPr>
                        <m:t>𝑣</m:t>
                      </m:r>
                    </m:e>
                  </m:d>
                  <m:r>
                    <a:rPr lang="ru-RU" sz="1400" i="0">
                      <a:latin typeface="Cambria Math" panose="02040503050406030204" pitchFamily="18" charset="0"/>
                    </a:rPr>
                    <m:t>+</m:t>
                  </m:r>
                  <m:r>
                    <a:rPr lang="ru-RU" sz="1400" i="0">
                      <a:latin typeface="Cambria Math" panose="02040503050406030204" pitchFamily="18" charset="0"/>
                    </a:rPr>
                    <m:t>𝑎</m:t>
                  </m:r>
                </m:oMath>
              </a14:m>
              <a:endParaRPr lang="ru-RU" sz="14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>
        <xdr:sp macro="" textlink="">
          <xdr:nvSpPr>
            <xdr:cNvPr id="5" name="TextBox 4"/>
            <xdr:cNvSpPr txBox="1"/>
          </xdr:nvSpPr>
          <xdr:spPr>
            <a:xfrm>
              <a:off x="8867774" y="4267200"/>
              <a:ext cx="1362075" cy="2191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ru-RU" sz="1400"/>
                <a:t>= </a:t>
              </a:r>
              <a:r>
                <a:rPr lang="ru-RU" sz="1400" i="0">
                  <a:latin typeface="Cambria Math"/>
                </a:rPr>
                <a:t>(</a:t>
              </a:r>
              <a:r>
                <a:rPr lang="ru-RU" sz="1400" i="0">
                  <a:latin typeface="Cambria Math" panose="02040503050406030204" pitchFamily="18" charset="0"/>
                </a:rPr>
                <a:t>𝑛∗𝑣</a:t>
              </a:r>
              <a:r>
                <a:rPr lang="ru-RU" sz="1400" i="0">
                  <a:latin typeface="Cambria Math"/>
                </a:rPr>
                <a:t>)</a:t>
              </a:r>
              <a:r>
                <a:rPr lang="ru-RU" sz="1400" i="0">
                  <a:latin typeface="Cambria Math" panose="02040503050406030204" pitchFamily="18" charset="0"/>
                </a:rPr>
                <a:t>+𝑎</a:t>
              </a:r>
              <a:endParaRPr lang="ru-RU" sz="14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hitai-gorod.ru/" TargetMode="External"/><Relationship Id="rId1" Type="http://schemas.openxmlformats.org/officeDocument/2006/relationships/hyperlink" Target="http://www.labirint.r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vipishi.ru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aleph.rsl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8"/>
  <sheetViews>
    <sheetView workbookViewId="0">
      <selection activeCell="A18" sqref="A18:G18"/>
    </sheetView>
  </sheetViews>
  <sheetFormatPr defaultRowHeight="12.75" x14ac:dyDescent="0.2"/>
  <cols>
    <col min="1" max="1" width="3.140625" style="3" customWidth="1"/>
    <col min="2" max="2" width="36.28515625" style="3" customWidth="1"/>
    <col min="3" max="3" width="5.85546875" style="3" customWidth="1"/>
    <col min="4" max="4" width="6.85546875" style="3" customWidth="1"/>
    <col min="5" max="5" width="13.85546875" style="3" customWidth="1"/>
    <col min="6" max="6" width="14.7109375" style="3" customWidth="1"/>
    <col min="7" max="7" width="14.5703125" style="3" customWidth="1"/>
    <col min="8" max="8" width="15.5703125" style="3" customWidth="1"/>
    <col min="9" max="9" width="15.42578125" style="3" customWidth="1"/>
    <col min="10" max="10" width="14.28515625" style="3" customWidth="1"/>
    <col min="11" max="11" width="28" style="3" customWidth="1"/>
    <col min="12" max="12" width="13.5703125" style="3" customWidth="1"/>
    <col min="13" max="13" width="9.42578125" style="3" bestFit="1" customWidth="1"/>
    <col min="14" max="14" width="13.85546875" style="3" customWidth="1"/>
    <col min="15" max="16384" width="9.140625" style="3"/>
  </cols>
  <sheetData>
    <row r="1" spans="1:29" x14ac:dyDescent="0.2">
      <c r="L1" s="42" t="s">
        <v>22</v>
      </c>
      <c r="M1" s="42"/>
      <c r="N1" s="42"/>
    </row>
    <row r="2" spans="1:29" ht="37.5" customHeight="1" x14ac:dyDescent="0.2">
      <c r="L2" s="43" t="s">
        <v>21</v>
      </c>
      <c r="M2" s="43"/>
      <c r="N2" s="43"/>
    </row>
    <row r="3" spans="1:29" ht="48" customHeight="1" x14ac:dyDescent="0.2">
      <c r="B3" s="7"/>
      <c r="C3" s="7"/>
      <c r="K3" s="6"/>
      <c r="M3" s="34"/>
      <c r="N3" s="30"/>
      <c r="O3" s="12"/>
      <c r="P3" s="12"/>
      <c r="Q3" s="12"/>
      <c r="R3" s="12"/>
      <c r="S3" s="12"/>
      <c r="T3" s="12"/>
      <c r="U3" s="12"/>
      <c r="V3" s="12"/>
      <c r="W3" s="16"/>
      <c r="X3" s="16"/>
      <c r="Y3" s="16"/>
      <c r="Z3" s="16"/>
      <c r="AA3" s="16"/>
      <c r="AB3" s="16"/>
      <c r="AC3" s="16"/>
    </row>
    <row r="4" spans="1:29" ht="39" customHeight="1" x14ac:dyDescent="0.2">
      <c r="A4" s="50" t="s">
        <v>35</v>
      </c>
      <c r="B4" s="50"/>
      <c r="C4" s="50"/>
      <c r="D4" s="50"/>
      <c r="E4" s="50"/>
      <c r="F4" s="50"/>
      <c r="G4" s="50"/>
      <c r="H4" s="50"/>
      <c r="I4" s="50"/>
      <c r="J4" s="50"/>
      <c r="K4" s="51"/>
      <c r="M4" s="31"/>
      <c r="N4" s="31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</row>
    <row r="5" spans="1:29" ht="39" customHeight="1" x14ac:dyDescent="0.2">
      <c r="A5" s="54" t="s">
        <v>0</v>
      </c>
      <c r="B5" s="57" t="s">
        <v>13</v>
      </c>
      <c r="C5" s="57" t="s">
        <v>1</v>
      </c>
      <c r="D5" s="57" t="s">
        <v>2</v>
      </c>
      <c r="E5" s="52" t="s">
        <v>7</v>
      </c>
      <c r="F5" s="52"/>
      <c r="G5" s="52"/>
      <c r="H5" s="53" t="s">
        <v>20</v>
      </c>
      <c r="I5" s="53"/>
      <c r="J5" s="53"/>
      <c r="K5" s="44" t="s">
        <v>24</v>
      </c>
      <c r="L5" s="45"/>
      <c r="M5" s="45"/>
      <c r="N5" s="46"/>
    </row>
    <row r="6" spans="1:29" ht="159" customHeight="1" x14ac:dyDescent="0.2">
      <c r="A6" s="54"/>
      <c r="B6" s="57"/>
      <c r="C6" s="57"/>
      <c r="D6" s="57"/>
      <c r="E6" s="61" t="s">
        <v>15</v>
      </c>
      <c r="F6" s="61" t="s">
        <v>17</v>
      </c>
      <c r="G6" s="61" t="s">
        <v>16</v>
      </c>
      <c r="H6" s="4" t="s">
        <v>5</v>
      </c>
      <c r="I6" s="4" t="s">
        <v>3</v>
      </c>
      <c r="J6" s="5" t="s">
        <v>4</v>
      </c>
      <c r="K6" s="1" t="s">
        <v>52</v>
      </c>
      <c r="L6" s="10" t="s">
        <v>6</v>
      </c>
      <c r="M6" s="10" t="s">
        <v>18</v>
      </c>
      <c r="N6" s="10" t="s">
        <v>53</v>
      </c>
    </row>
    <row r="7" spans="1:29" s="2" customFormat="1" x14ac:dyDescent="0.2">
      <c r="A7" s="18">
        <v>1</v>
      </c>
      <c r="B7" s="35" t="s">
        <v>14</v>
      </c>
      <c r="C7" s="36" t="s">
        <v>8</v>
      </c>
      <c r="D7" s="36">
        <v>1</v>
      </c>
      <c r="E7" s="35">
        <v>567</v>
      </c>
      <c r="F7" s="35">
        <v>565</v>
      </c>
      <c r="G7" s="35">
        <v>400</v>
      </c>
      <c r="H7" s="37">
        <f>AVERAGE(E7:G7)</f>
        <v>510.66666666666669</v>
      </c>
      <c r="I7" s="38">
        <f>SQRT(((SUM((POWER(E7-H7,2)),(POWER(F7-H7,2)),(POWER(G7-H7,2)))/(COLUMNS(E7:G7)-1))))</f>
        <v>95.845361563997102</v>
      </c>
      <c r="J7" s="38">
        <f>I7/H7*100</f>
        <v>18.76867393550857</v>
      </c>
      <c r="K7" s="39">
        <f>((D7/3)*(SUM(E7:G7)))</f>
        <v>510.66666666666663</v>
      </c>
      <c r="L7" s="40">
        <f>K7/D7</f>
        <v>510.66666666666663</v>
      </c>
      <c r="M7" s="39">
        <f>ROUND(L7,0)</f>
        <v>511</v>
      </c>
      <c r="N7" s="39">
        <f>M7*D7</f>
        <v>511</v>
      </c>
    </row>
    <row r="8" spans="1:29" s="2" customFormat="1" x14ac:dyDescent="0.2">
      <c r="A8" s="22"/>
      <c r="B8" s="23"/>
      <c r="C8" s="13"/>
      <c r="D8" s="13"/>
      <c r="E8" s="17"/>
      <c r="F8" s="17"/>
      <c r="G8" s="17"/>
      <c r="H8" s="8"/>
      <c r="I8" s="9"/>
      <c r="J8" s="9"/>
      <c r="K8" s="20"/>
      <c r="L8" s="21"/>
      <c r="M8" s="20"/>
      <c r="N8" s="20"/>
    </row>
    <row r="9" spans="1:29" s="2" customFormat="1" x14ac:dyDescent="0.2">
      <c r="A9" s="24"/>
      <c r="B9" s="19"/>
      <c r="C9" s="11"/>
      <c r="D9" s="11"/>
      <c r="E9" s="17"/>
      <c r="F9" s="17"/>
      <c r="G9" s="17"/>
      <c r="H9" s="8"/>
      <c r="I9" s="9"/>
      <c r="J9" s="9"/>
      <c r="K9" s="20"/>
      <c r="L9" s="21"/>
      <c r="M9" s="20"/>
      <c r="N9" s="20"/>
    </row>
    <row r="10" spans="1:29" ht="15.75" customHeight="1" x14ac:dyDescent="0.2">
      <c r="A10" s="48" t="s">
        <v>54</v>
      </c>
      <c r="B10" s="48"/>
      <c r="C10" s="48"/>
      <c r="D10" s="48"/>
      <c r="E10" s="48"/>
      <c r="F10" s="48"/>
      <c r="G10" s="48"/>
      <c r="H10" s="14"/>
      <c r="I10" s="14"/>
      <c r="J10" s="14"/>
      <c r="K10" s="15"/>
      <c r="N10" s="41">
        <f>N7</f>
        <v>511</v>
      </c>
    </row>
    <row r="11" spans="1:29" ht="15.75" customHeight="1" x14ac:dyDescent="0.2">
      <c r="A11" s="26"/>
      <c r="B11" s="26"/>
      <c r="C11" s="26"/>
      <c r="D11" s="26"/>
      <c r="E11" s="26"/>
      <c r="F11" s="26"/>
      <c r="G11" s="26"/>
      <c r="H11" s="14"/>
      <c r="I11" s="14"/>
      <c r="J11" s="14"/>
      <c r="K11" s="15"/>
      <c r="N11" s="25"/>
    </row>
    <row r="12" spans="1:29" x14ac:dyDescent="0.2">
      <c r="A12" s="49" t="s">
        <v>12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</row>
    <row r="13" spans="1:29" x14ac:dyDescent="0.2">
      <c r="B13" s="29"/>
      <c r="C13" s="58"/>
      <c r="D13" s="59"/>
      <c r="E13" s="59"/>
      <c r="F13" s="59"/>
    </row>
    <row r="14" spans="1:29" x14ac:dyDescent="0.2">
      <c r="B14" s="28" t="s">
        <v>9</v>
      </c>
      <c r="C14" s="56" t="s">
        <v>10</v>
      </c>
      <c r="D14" s="56"/>
      <c r="E14" s="60" t="s">
        <v>11</v>
      </c>
      <c r="F14" s="60"/>
    </row>
    <row r="15" spans="1:29" x14ac:dyDescent="0.2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</row>
    <row r="16" spans="1:29" x14ac:dyDescent="0.2">
      <c r="A16" s="27" t="s">
        <v>19</v>
      </c>
      <c r="B16" s="27"/>
      <c r="C16" s="59"/>
      <c r="D16" s="59"/>
    </row>
    <row r="18" spans="1:7" ht="34.5" customHeight="1" x14ac:dyDescent="0.2">
      <c r="A18" s="55" t="s">
        <v>23</v>
      </c>
      <c r="B18" s="55"/>
      <c r="C18" s="55"/>
      <c r="D18" s="55"/>
      <c r="E18" s="55"/>
      <c r="F18" s="55"/>
      <c r="G18" s="55"/>
    </row>
  </sheetData>
  <mergeCells count="19">
    <mergeCell ref="A18:G18"/>
    <mergeCell ref="C14:D14"/>
    <mergeCell ref="B5:B6"/>
    <mergeCell ref="C5:C6"/>
    <mergeCell ref="C13:D13"/>
    <mergeCell ref="E13:F13"/>
    <mergeCell ref="E14:F14"/>
    <mergeCell ref="C16:D16"/>
    <mergeCell ref="D5:D6"/>
    <mergeCell ref="L1:N1"/>
    <mergeCell ref="L2:N2"/>
    <mergeCell ref="K5:N5"/>
    <mergeCell ref="A15:O15"/>
    <mergeCell ref="A10:G10"/>
    <mergeCell ref="A12:K12"/>
    <mergeCell ref="A4:K4"/>
    <mergeCell ref="E5:G5"/>
    <mergeCell ref="H5:J5"/>
    <mergeCell ref="A5:A6"/>
  </mergeCells>
  <hyperlinks>
    <hyperlink ref="E6" r:id="rId1"/>
    <hyperlink ref="F6" r:id="rId2"/>
  </hyperlinks>
  <pageMargins left="0.70866141732283472" right="0.70866141732283472" top="0.74803149606299213" bottom="0.74803149606299213" header="0.31496062992125984" footer="0.31496062992125984"/>
  <pageSetup paperSize="9" scale="61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8"/>
  <sheetViews>
    <sheetView workbookViewId="0">
      <selection activeCell="A19" sqref="A19"/>
    </sheetView>
  </sheetViews>
  <sheetFormatPr defaultRowHeight="12.75" x14ac:dyDescent="0.2"/>
  <cols>
    <col min="1" max="1" width="3.140625" style="64" customWidth="1"/>
    <col min="2" max="2" width="36.28515625" style="64" customWidth="1"/>
    <col min="3" max="3" width="5.85546875" style="64" customWidth="1"/>
    <col min="4" max="4" width="6.85546875" style="64" customWidth="1"/>
    <col min="5" max="5" width="13.85546875" style="64" customWidth="1"/>
    <col min="6" max="6" width="14.7109375" style="64" customWidth="1"/>
    <col min="7" max="7" width="14.5703125" style="64" customWidth="1"/>
    <col min="8" max="8" width="15.5703125" style="64" customWidth="1"/>
    <col min="9" max="9" width="15.42578125" style="64" customWidth="1"/>
    <col min="10" max="10" width="14.28515625" style="64" customWidth="1"/>
    <col min="11" max="11" width="28" style="64" customWidth="1"/>
    <col min="12" max="12" width="13.5703125" style="64" customWidth="1"/>
    <col min="13" max="13" width="9.42578125" style="64" bestFit="1" customWidth="1"/>
    <col min="14" max="14" width="13.85546875" style="64" customWidth="1"/>
    <col min="15" max="16384" width="9.140625" style="64"/>
  </cols>
  <sheetData>
    <row r="1" spans="1:29" x14ac:dyDescent="0.2">
      <c r="L1" s="42" t="s">
        <v>25</v>
      </c>
      <c r="M1" s="42"/>
      <c r="N1" s="42"/>
    </row>
    <row r="2" spans="1:29" ht="38.25" customHeight="1" x14ac:dyDescent="0.2">
      <c r="L2" s="43" t="s">
        <v>21</v>
      </c>
      <c r="M2" s="43"/>
      <c r="N2" s="43"/>
    </row>
    <row r="3" spans="1:29" x14ac:dyDescent="0.2">
      <c r="B3" s="68"/>
      <c r="C3" s="68"/>
      <c r="K3" s="67"/>
      <c r="M3" s="90"/>
      <c r="N3" s="77"/>
      <c r="O3" s="73"/>
      <c r="P3" s="73"/>
      <c r="Q3" s="73"/>
      <c r="R3" s="73"/>
      <c r="S3" s="73"/>
      <c r="T3" s="73"/>
      <c r="U3" s="73"/>
      <c r="V3" s="73"/>
      <c r="W3" s="77"/>
      <c r="X3" s="77"/>
      <c r="Y3" s="77"/>
      <c r="Z3" s="77"/>
      <c r="AA3" s="77"/>
      <c r="AB3" s="77"/>
      <c r="AC3" s="77"/>
    </row>
    <row r="4" spans="1:29" x14ac:dyDescent="0.2">
      <c r="A4" s="50" t="s">
        <v>34</v>
      </c>
      <c r="B4" s="50"/>
      <c r="C4" s="50"/>
      <c r="D4" s="50"/>
      <c r="E4" s="50"/>
      <c r="F4" s="50"/>
      <c r="G4" s="50"/>
      <c r="H4" s="50"/>
      <c r="I4" s="50"/>
      <c r="J4" s="50"/>
      <c r="K4" s="51"/>
      <c r="M4" s="89"/>
      <c r="N4" s="89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</row>
    <row r="5" spans="1:29" ht="27.75" customHeight="1" x14ac:dyDescent="0.2">
      <c r="A5" s="54" t="s">
        <v>0</v>
      </c>
      <c r="B5" s="57" t="s">
        <v>13</v>
      </c>
      <c r="C5" s="57" t="s">
        <v>1</v>
      </c>
      <c r="D5" s="57" t="s">
        <v>2</v>
      </c>
      <c r="E5" s="52" t="s">
        <v>7</v>
      </c>
      <c r="F5" s="52"/>
      <c r="G5" s="52"/>
      <c r="H5" s="53" t="s">
        <v>20</v>
      </c>
      <c r="I5" s="53"/>
      <c r="J5" s="53"/>
      <c r="K5" s="44" t="s">
        <v>24</v>
      </c>
      <c r="L5" s="45"/>
      <c r="M5" s="45"/>
      <c r="N5" s="46"/>
    </row>
    <row r="6" spans="1:29" ht="157.5" customHeight="1" x14ac:dyDescent="0.2">
      <c r="A6" s="54"/>
      <c r="B6" s="57"/>
      <c r="C6" s="57"/>
      <c r="D6" s="57"/>
      <c r="E6" s="66" t="s">
        <v>26</v>
      </c>
      <c r="F6" s="66" t="s">
        <v>27</v>
      </c>
      <c r="G6" s="66" t="s">
        <v>28</v>
      </c>
      <c r="H6" s="65" t="s">
        <v>5</v>
      </c>
      <c r="I6" s="65" t="s">
        <v>3</v>
      </c>
      <c r="J6" s="66" t="s">
        <v>4</v>
      </c>
      <c r="K6" s="62" t="s">
        <v>52</v>
      </c>
      <c r="L6" s="71" t="s">
        <v>6</v>
      </c>
      <c r="M6" s="71" t="s">
        <v>18</v>
      </c>
      <c r="N6" s="71" t="s">
        <v>53</v>
      </c>
    </row>
    <row r="7" spans="1:29" s="63" customFormat="1" x14ac:dyDescent="0.2">
      <c r="A7" s="79">
        <v>1</v>
      </c>
      <c r="B7" s="91" t="s">
        <v>29</v>
      </c>
      <c r="C7" s="92" t="s">
        <v>8</v>
      </c>
      <c r="D7" s="92">
        <v>1</v>
      </c>
      <c r="E7" s="91">
        <v>150.03</v>
      </c>
      <c r="F7" s="91">
        <v>240</v>
      </c>
      <c r="G7" s="91">
        <v>220</v>
      </c>
      <c r="H7" s="93">
        <f>AVERAGE(E7:G7)</f>
        <v>203.34333333333333</v>
      </c>
      <c r="I7" s="94">
        <f>SQRT(((SUM((POWER(E7-H7,2)),(POWER(F7-H7,2)),(POWER(G7-H7,2)))/(COLUMNS(E7:G7)-1))))</f>
        <v>47.241228109918282</v>
      </c>
      <c r="J7" s="94">
        <f>I7/H7*100</f>
        <v>23.232248304141574</v>
      </c>
      <c r="K7" s="95">
        <f>((D7/3)*(SUM(E7:G7)))</f>
        <v>203.34333333333331</v>
      </c>
      <c r="L7" s="96">
        <f>K7/D7</f>
        <v>203.34333333333331</v>
      </c>
      <c r="M7" s="95">
        <f>ROUND(L7,0)</f>
        <v>203</v>
      </c>
      <c r="N7" s="95">
        <f>M7*D7</f>
        <v>203</v>
      </c>
    </row>
    <row r="8" spans="1:29" s="63" customFormat="1" x14ac:dyDescent="0.2">
      <c r="A8" s="83"/>
      <c r="B8" s="84"/>
      <c r="C8" s="74"/>
      <c r="D8" s="74"/>
      <c r="E8" s="78"/>
      <c r="F8" s="78"/>
      <c r="G8" s="78"/>
      <c r="H8" s="69"/>
      <c r="I8" s="70"/>
      <c r="J8" s="70"/>
      <c r="K8" s="81"/>
      <c r="L8" s="82"/>
      <c r="M8" s="81"/>
      <c r="N8" s="81"/>
    </row>
    <row r="9" spans="1:29" s="63" customFormat="1" x14ac:dyDescent="0.2">
      <c r="A9" s="85"/>
      <c r="B9" s="80"/>
      <c r="C9" s="72"/>
      <c r="D9" s="72"/>
      <c r="E9" s="78"/>
      <c r="F9" s="78"/>
      <c r="G9" s="78"/>
      <c r="H9" s="69"/>
      <c r="I9" s="70"/>
      <c r="J9" s="70"/>
      <c r="K9" s="81"/>
      <c r="L9" s="82"/>
      <c r="M9" s="81"/>
      <c r="N9" s="81"/>
    </row>
    <row r="10" spans="1:29" x14ac:dyDescent="0.2">
      <c r="A10" s="48" t="s">
        <v>54</v>
      </c>
      <c r="B10" s="48"/>
      <c r="C10" s="48"/>
      <c r="D10" s="48"/>
      <c r="E10" s="48"/>
      <c r="F10" s="48"/>
      <c r="G10" s="48"/>
      <c r="H10" s="75"/>
      <c r="I10" s="75"/>
      <c r="J10" s="75"/>
      <c r="K10" s="76"/>
      <c r="N10" s="97">
        <f>N7</f>
        <v>203</v>
      </c>
    </row>
    <row r="11" spans="1:29" x14ac:dyDescent="0.2">
      <c r="A11" s="87"/>
      <c r="B11" s="87"/>
      <c r="C11" s="87"/>
      <c r="D11" s="87"/>
      <c r="E11" s="87"/>
      <c r="F11" s="87"/>
      <c r="G11" s="87"/>
      <c r="H11" s="75"/>
      <c r="I11" s="75"/>
      <c r="J11" s="75"/>
      <c r="K11" s="76"/>
      <c r="N11" s="86"/>
    </row>
    <row r="12" spans="1:29" x14ac:dyDescent="0.2">
      <c r="A12" s="49" t="s">
        <v>12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</row>
    <row r="13" spans="1:29" x14ac:dyDescent="0.2">
      <c r="B13" s="64" t="s">
        <v>30</v>
      </c>
      <c r="C13" s="42" t="s">
        <v>31</v>
      </c>
      <c r="D13" s="42"/>
      <c r="E13" s="42" t="s">
        <v>32</v>
      </c>
      <c r="F13" s="42"/>
    </row>
    <row r="14" spans="1:29" x14ac:dyDescent="0.2">
      <c r="B14" s="64" t="s">
        <v>9</v>
      </c>
      <c r="C14" s="64" t="s">
        <v>10</v>
      </c>
      <c r="E14" s="42" t="s">
        <v>11</v>
      </c>
      <c r="F14" s="42"/>
    </row>
    <row r="15" spans="1:29" x14ac:dyDescent="0.2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</row>
    <row r="16" spans="1:29" x14ac:dyDescent="0.2">
      <c r="A16" s="88" t="s">
        <v>33</v>
      </c>
      <c r="B16" s="88"/>
      <c r="C16" s="42"/>
      <c r="D16" s="42"/>
    </row>
    <row r="18" spans="1:6" ht="80.25" customHeight="1" x14ac:dyDescent="0.2">
      <c r="A18" s="55" t="s">
        <v>55</v>
      </c>
      <c r="B18" s="55"/>
      <c r="C18" s="55"/>
      <c r="D18" s="55"/>
      <c r="E18" s="55"/>
      <c r="F18" s="55"/>
    </row>
  </sheetData>
  <mergeCells count="18">
    <mergeCell ref="A4:K4"/>
    <mergeCell ref="E5:G5"/>
    <mergeCell ref="H5:J5"/>
    <mergeCell ref="A5:A6"/>
    <mergeCell ref="L1:N1"/>
    <mergeCell ref="L2:N2"/>
    <mergeCell ref="A18:F18"/>
    <mergeCell ref="B5:B6"/>
    <mergeCell ref="C5:C6"/>
    <mergeCell ref="C13:D13"/>
    <mergeCell ref="E13:F13"/>
    <mergeCell ref="E14:F14"/>
    <mergeCell ref="C16:D16"/>
    <mergeCell ref="D5:D6"/>
    <mergeCell ref="K5:N5"/>
    <mergeCell ref="A15:O15"/>
    <mergeCell ref="A10:G10"/>
    <mergeCell ref="A12:K12"/>
  </mergeCells>
  <hyperlinks>
    <hyperlink ref="E6" r:id="rId1" display="http://vipishi.ru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"/>
  <sheetViews>
    <sheetView workbookViewId="0">
      <selection activeCell="A11" sqref="A11"/>
    </sheetView>
  </sheetViews>
  <sheetFormatPr defaultRowHeight="12.75" x14ac:dyDescent="0.2"/>
  <cols>
    <col min="1" max="1" width="3.140625" style="64" customWidth="1"/>
    <col min="2" max="2" width="36.28515625" style="64" customWidth="1"/>
    <col min="3" max="3" width="5.85546875" style="64" customWidth="1"/>
    <col min="4" max="4" width="6.85546875" style="64" customWidth="1"/>
    <col min="5" max="5" width="13.85546875" style="64" customWidth="1"/>
    <col min="6" max="6" width="14.7109375" style="64" customWidth="1"/>
    <col min="7" max="7" width="14.5703125" style="64" customWidth="1"/>
    <col min="8" max="8" width="28" style="64" customWidth="1"/>
    <col min="9" max="9" width="13.5703125" style="64" customWidth="1"/>
    <col min="10" max="10" width="9.42578125" style="64" bestFit="1" customWidth="1"/>
    <col min="11" max="11" width="13.85546875" style="64" customWidth="1"/>
    <col min="12" max="256" width="9.140625" style="64"/>
    <col min="257" max="257" width="3.140625" style="64" customWidth="1"/>
    <col min="258" max="258" width="36.28515625" style="64" customWidth="1"/>
    <col min="259" max="259" width="5.85546875" style="64" customWidth="1"/>
    <col min="260" max="260" width="6.85546875" style="64" customWidth="1"/>
    <col min="261" max="261" width="13.85546875" style="64" customWidth="1"/>
    <col min="262" max="262" width="14.7109375" style="64" customWidth="1"/>
    <col min="263" max="263" width="14.5703125" style="64" customWidth="1"/>
    <col min="264" max="264" width="28" style="64" customWidth="1"/>
    <col min="265" max="265" width="13.5703125" style="64" customWidth="1"/>
    <col min="266" max="266" width="9.42578125" style="64" bestFit="1" customWidth="1"/>
    <col min="267" max="267" width="13.85546875" style="64" customWidth="1"/>
    <col min="268" max="512" width="9.140625" style="64"/>
    <col min="513" max="513" width="3.140625" style="64" customWidth="1"/>
    <col min="514" max="514" width="36.28515625" style="64" customWidth="1"/>
    <col min="515" max="515" width="5.85546875" style="64" customWidth="1"/>
    <col min="516" max="516" width="6.85546875" style="64" customWidth="1"/>
    <col min="517" max="517" width="13.85546875" style="64" customWidth="1"/>
    <col min="518" max="518" width="14.7109375" style="64" customWidth="1"/>
    <col min="519" max="519" width="14.5703125" style="64" customWidth="1"/>
    <col min="520" max="520" width="28" style="64" customWidth="1"/>
    <col min="521" max="521" width="13.5703125" style="64" customWidth="1"/>
    <col min="522" max="522" width="9.42578125" style="64" bestFit="1" customWidth="1"/>
    <col min="523" max="523" width="13.85546875" style="64" customWidth="1"/>
    <col min="524" max="768" width="9.140625" style="64"/>
    <col min="769" max="769" width="3.140625" style="64" customWidth="1"/>
    <col min="770" max="770" width="36.28515625" style="64" customWidth="1"/>
    <col min="771" max="771" width="5.85546875" style="64" customWidth="1"/>
    <col min="772" max="772" width="6.85546875" style="64" customWidth="1"/>
    <col min="773" max="773" width="13.85546875" style="64" customWidth="1"/>
    <col min="774" max="774" width="14.7109375" style="64" customWidth="1"/>
    <col min="775" max="775" width="14.5703125" style="64" customWidth="1"/>
    <col min="776" max="776" width="28" style="64" customWidth="1"/>
    <col min="777" max="777" width="13.5703125" style="64" customWidth="1"/>
    <col min="778" max="778" width="9.42578125" style="64" bestFit="1" customWidth="1"/>
    <col min="779" max="779" width="13.85546875" style="64" customWidth="1"/>
    <col min="780" max="1024" width="9.140625" style="64"/>
    <col min="1025" max="1025" width="3.140625" style="64" customWidth="1"/>
    <col min="1026" max="1026" width="36.28515625" style="64" customWidth="1"/>
    <col min="1027" max="1027" width="5.85546875" style="64" customWidth="1"/>
    <col min="1028" max="1028" width="6.85546875" style="64" customWidth="1"/>
    <col min="1029" max="1029" width="13.85546875" style="64" customWidth="1"/>
    <col min="1030" max="1030" width="14.7109375" style="64" customWidth="1"/>
    <col min="1031" max="1031" width="14.5703125" style="64" customWidth="1"/>
    <col min="1032" max="1032" width="28" style="64" customWidth="1"/>
    <col min="1033" max="1033" width="13.5703125" style="64" customWidth="1"/>
    <col min="1034" max="1034" width="9.42578125" style="64" bestFit="1" customWidth="1"/>
    <col min="1035" max="1035" width="13.85546875" style="64" customWidth="1"/>
    <col min="1036" max="1280" width="9.140625" style="64"/>
    <col min="1281" max="1281" width="3.140625" style="64" customWidth="1"/>
    <col min="1282" max="1282" width="36.28515625" style="64" customWidth="1"/>
    <col min="1283" max="1283" width="5.85546875" style="64" customWidth="1"/>
    <col min="1284" max="1284" width="6.85546875" style="64" customWidth="1"/>
    <col min="1285" max="1285" width="13.85546875" style="64" customWidth="1"/>
    <col min="1286" max="1286" width="14.7109375" style="64" customWidth="1"/>
    <col min="1287" max="1287" width="14.5703125" style="64" customWidth="1"/>
    <col min="1288" max="1288" width="28" style="64" customWidth="1"/>
    <col min="1289" max="1289" width="13.5703125" style="64" customWidth="1"/>
    <col min="1290" max="1290" width="9.42578125" style="64" bestFit="1" customWidth="1"/>
    <col min="1291" max="1291" width="13.85546875" style="64" customWidth="1"/>
    <col min="1292" max="1536" width="9.140625" style="64"/>
    <col min="1537" max="1537" width="3.140625" style="64" customWidth="1"/>
    <col min="1538" max="1538" width="36.28515625" style="64" customWidth="1"/>
    <col min="1539" max="1539" width="5.85546875" style="64" customWidth="1"/>
    <col min="1540" max="1540" width="6.85546875" style="64" customWidth="1"/>
    <col min="1541" max="1541" width="13.85546875" style="64" customWidth="1"/>
    <col min="1542" max="1542" width="14.7109375" style="64" customWidth="1"/>
    <col min="1543" max="1543" width="14.5703125" style="64" customWidth="1"/>
    <col min="1544" max="1544" width="28" style="64" customWidth="1"/>
    <col min="1545" max="1545" width="13.5703125" style="64" customWidth="1"/>
    <col min="1546" max="1546" width="9.42578125" style="64" bestFit="1" customWidth="1"/>
    <col min="1547" max="1547" width="13.85546875" style="64" customWidth="1"/>
    <col min="1548" max="1792" width="9.140625" style="64"/>
    <col min="1793" max="1793" width="3.140625" style="64" customWidth="1"/>
    <col min="1794" max="1794" width="36.28515625" style="64" customWidth="1"/>
    <col min="1795" max="1795" width="5.85546875" style="64" customWidth="1"/>
    <col min="1796" max="1796" width="6.85546875" style="64" customWidth="1"/>
    <col min="1797" max="1797" width="13.85546875" style="64" customWidth="1"/>
    <col min="1798" max="1798" width="14.7109375" style="64" customWidth="1"/>
    <col min="1799" max="1799" width="14.5703125" style="64" customWidth="1"/>
    <col min="1800" max="1800" width="28" style="64" customWidth="1"/>
    <col min="1801" max="1801" width="13.5703125" style="64" customWidth="1"/>
    <col min="1802" max="1802" width="9.42578125" style="64" bestFit="1" customWidth="1"/>
    <col min="1803" max="1803" width="13.85546875" style="64" customWidth="1"/>
    <col min="1804" max="2048" width="9.140625" style="64"/>
    <col min="2049" max="2049" width="3.140625" style="64" customWidth="1"/>
    <col min="2050" max="2050" width="36.28515625" style="64" customWidth="1"/>
    <col min="2051" max="2051" width="5.85546875" style="64" customWidth="1"/>
    <col min="2052" max="2052" width="6.85546875" style="64" customWidth="1"/>
    <col min="2053" max="2053" width="13.85546875" style="64" customWidth="1"/>
    <col min="2054" max="2054" width="14.7109375" style="64" customWidth="1"/>
    <col min="2055" max="2055" width="14.5703125" style="64" customWidth="1"/>
    <col min="2056" max="2056" width="28" style="64" customWidth="1"/>
    <col min="2057" max="2057" width="13.5703125" style="64" customWidth="1"/>
    <col min="2058" max="2058" width="9.42578125" style="64" bestFit="1" customWidth="1"/>
    <col min="2059" max="2059" width="13.85546875" style="64" customWidth="1"/>
    <col min="2060" max="2304" width="9.140625" style="64"/>
    <col min="2305" max="2305" width="3.140625" style="64" customWidth="1"/>
    <col min="2306" max="2306" width="36.28515625" style="64" customWidth="1"/>
    <col min="2307" max="2307" width="5.85546875" style="64" customWidth="1"/>
    <col min="2308" max="2308" width="6.85546875" style="64" customWidth="1"/>
    <col min="2309" max="2309" width="13.85546875" style="64" customWidth="1"/>
    <col min="2310" max="2310" width="14.7109375" style="64" customWidth="1"/>
    <col min="2311" max="2311" width="14.5703125" style="64" customWidth="1"/>
    <col min="2312" max="2312" width="28" style="64" customWidth="1"/>
    <col min="2313" max="2313" width="13.5703125" style="64" customWidth="1"/>
    <col min="2314" max="2314" width="9.42578125" style="64" bestFit="1" customWidth="1"/>
    <col min="2315" max="2315" width="13.85546875" style="64" customWidth="1"/>
    <col min="2316" max="2560" width="9.140625" style="64"/>
    <col min="2561" max="2561" width="3.140625" style="64" customWidth="1"/>
    <col min="2562" max="2562" width="36.28515625" style="64" customWidth="1"/>
    <col min="2563" max="2563" width="5.85546875" style="64" customWidth="1"/>
    <col min="2564" max="2564" width="6.85546875" style="64" customWidth="1"/>
    <col min="2565" max="2565" width="13.85546875" style="64" customWidth="1"/>
    <col min="2566" max="2566" width="14.7109375" style="64" customWidth="1"/>
    <col min="2567" max="2567" width="14.5703125" style="64" customWidth="1"/>
    <col min="2568" max="2568" width="28" style="64" customWidth="1"/>
    <col min="2569" max="2569" width="13.5703125" style="64" customWidth="1"/>
    <col min="2570" max="2570" width="9.42578125" style="64" bestFit="1" customWidth="1"/>
    <col min="2571" max="2571" width="13.85546875" style="64" customWidth="1"/>
    <col min="2572" max="2816" width="9.140625" style="64"/>
    <col min="2817" max="2817" width="3.140625" style="64" customWidth="1"/>
    <col min="2818" max="2818" width="36.28515625" style="64" customWidth="1"/>
    <col min="2819" max="2819" width="5.85546875" style="64" customWidth="1"/>
    <col min="2820" max="2820" width="6.85546875" style="64" customWidth="1"/>
    <col min="2821" max="2821" width="13.85546875" style="64" customWidth="1"/>
    <col min="2822" max="2822" width="14.7109375" style="64" customWidth="1"/>
    <col min="2823" max="2823" width="14.5703125" style="64" customWidth="1"/>
    <col min="2824" max="2824" width="28" style="64" customWidth="1"/>
    <col min="2825" max="2825" width="13.5703125" style="64" customWidth="1"/>
    <col min="2826" max="2826" width="9.42578125" style="64" bestFit="1" customWidth="1"/>
    <col min="2827" max="2827" width="13.85546875" style="64" customWidth="1"/>
    <col min="2828" max="3072" width="9.140625" style="64"/>
    <col min="3073" max="3073" width="3.140625" style="64" customWidth="1"/>
    <col min="3074" max="3074" width="36.28515625" style="64" customWidth="1"/>
    <col min="3075" max="3075" width="5.85546875" style="64" customWidth="1"/>
    <col min="3076" max="3076" width="6.85546875" style="64" customWidth="1"/>
    <col min="3077" max="3077" width="13.85546875" style="64" customWidth="1"/>
    <col min="3078" max="3078" width="14.7109375" style="64" customWidth="1"/>
    <col min="3079" max="3079" width="14.5703125" style="64" customWidth="1"/>
    <col min="3080" max="3080" width="28" style="64" customWidth="1"/>
    <col min="3081" max="3081" width="13.5703125" style="64" customWidth="1"/>
    <col min="3082" max="3082" width="9.42578125" style="64" bestFit="1" customWidth="1"/>
    <col min="3083" max="3083" width="13.85546875" style="64" customWidth="1"/>
    <col min="3084" max="3328" width="9.140625" style="64"/>
    <col min="3329" max="3329" width="3.140625" style="64" customWidth="1"/>
    <col min="3330" max="3330" width="36.28515625" style="64" customWidth="1"/>
    <col min="3331" max="3331" width="5.85546875" style="64" customWidth="1"/>
    <col min="3332" max="3332" width="6.85546875" style="64" customWidth="1"/>
    <col min="3333" max="3333" width="13.85546875" style="64" customWidth="1"/>
    <col min="3334" max="3334" width="14.7109375" style="64" customWidth="1"/>
    <col min="3335" max="3335" width="14.5703125" style="64" customWidth="1"/>
    <col min="3336" max="3336" width="28" style="64" customWidth="1"/>
    <col min="3337" max="3337" width="13.5703125" style="64" customWidth="1"/>
    <col min="3338" max="3338" width="9.42578125" style="64" bestFit="1" customWidth="1"/>
    <col min="3339" max="3339" width="13.85546875" style="64" customWidth="1"/>
    <col min="3340" max="3584" width="9.140625" style="64"/>
    <col min="3585" max="3585" width="3.140625" style="64" customWidth="1"/>
    <col min="3586" max="3586" width="36.28515625" style="64" customWidth="1"/>
    <col min="3587" max="3587" width="5.85546875" style="64" customWidth="1"/>
    <col min="3588" max="3588" width="6.85546875" style="64" customWidth="1"/>
    <col min="3589" max="3589" width="13.85546875" style="64" customWidth="1"/>
    <col min="3590" max="3590" width="14.7109375" style="64" customWidth="1"/>
    <col min="3591" max="3591" width="14.5703125" style="64" customWidth="1"/>
    <col min="3592" max="3592" width="28" style="64" customWidth="1"/>
    <col min="3593" max="3593" width="13.5703125" style="64" customWidth="1"/>
    <col min="3594" max="3594" width="9.42578125" style="64" bestFit="1" customWidth="1"/>
    <col min="3595" max="3595" width="13.85546875" style="64" customWidth="1"/>
    <col min="3596" max="3840" width="9.140625" style="64"/>
    <col min="3841" max="3841" width="3.140625" style="64" customWidth="1"/>
    <col min="3842" max="3842" width="36.28515625" style="64" customWidth="1"/>
    <col min="3843" max="3843" width="5.85546875" style="64" customWidth="1"/>
    <col min="3844" max="3844" width="6.85546875" style="64" customWidth="1"/>
    <col min="3845" max="3845" width="13.85546875" style="64" customWidth="1"/>
    <col min="3846" max="3846" width="14.7109375" style="64" customWidth="1"/>
    <col min="3847" max="3847" width="14.5703125" style="64" customWidth="1"/>
    <col min="3848" max="3848" width="28" style="64" customWidth="1"/>
    <col min="3849" max="3849" width="13.5703125" style="64" customWidth="1"/>
    <col min="3850" max="3850" width="9.42578125" style="64" bestFit="1" customWidth="1"/>
    <col min="3851" max="3851" width="13.85546875" style="64" customWidth="1"/>
    <col min="3852" max="4096" width="9.140625" style="64"/>
    <col min="4097" max="4097" width="3.140625" style="64" customWidth="1"/>
    <col min="4098" max="4098" width="36.28515625" style="64" customWidth="1"/>
    <col min="4099" max="4099" width="5.85546875" style="64" customWidth="1"/>
    <col min="4100" max="4100" width="6.85546875" style="64" customWidth="1"/>
    <col min="4101" max="4101" width="13.85546875" style="64" customWidth="1"/>
    <col min="4102" max="4102" width="14.7109375" style="64" customWidth="1"/>
    <col min="4103" max="4103" width="14.5703125" style="64" customWidth="1"/>
    <col min="4104" max="4104" width="28" style="64" customWidth="1"/>
    <col min="4105" max="4105" width="13.5703125" style="64" customWidth="1"/>
    <col min="4106" max="4106" width="9.42578125" style="64" bestFit="1" customWidth="1"/>
    <col min="4107" max="4107" width="13.85546875" style="64" customWidth="1"/>
    <col min="4108" max="4352" width="9.140625" style="64"/>
    <col min="4353" max="4353" width="3.140625" style="64" customWidth="1"/>
    <col min="4354" max="4354" width="36.28515625" style="64" customWidth="1"/>
    <col min="4355" max="4355" width="5.85546875" style="64" customWidth="1"/>
    <col min="4356" max="4356" width="6.85546875" style="64" customWidth="1"/>
    <col min="4357" max="4357" width="13.85546875" style="64" customWidth="1"/>
    <col min="4358" max="4358" width="14.7109375" style="64" customWidth="1"/>
    <col min="4359" max="4359" width="14.5703125" style="64" customWidth="1"/>
    <col min="4360" max="4360" width="28" style="64" customWidth="1"/>
    <col min="4361" max="4361" width="13.5703125" style="64" customWidth="1"/>
    <col min="4362" max="4362" width="9.42578125" style="64" bestFit="1" customWidth="1"/>
    <col min="4363" max="4363" width="13.85546875" style="64" customWidth="1"/>
    <col min="4364" max="4608" width="9.140625" style="64"/>
    <col min="4609" max="4609" width="3.140625" style="64" customWidth="1"/>
    <col min="4610" max="4610" width="36.28515625" style="64" customWidth="1"/>
    <col min="4611" max="4611" width="5.85546875" style="64" customWidth="1"/>
    <col min="4612" max="4612" width="6.85546875" style="64" customWidth="1"/>
    <col min="4613" max="4613" width="13.85546875" style="64" customWidth="1"/>
    <col min="4614" max="4614" width="14.7109375" style="64" customWidth="1"/>
    <col min="4615" max="4615" width="14.5703125" style="64" customWidth="1"/>
    <col min="4616" max="4616" width="28" style="64" customWidth="1"/>
    <col min="4617" max="4617" width="13.5703125" style="64" customWidth="1"/>
    <col min="4618" max="4618" width="9.42578125" style="64" bestFit="1" customWidth="1"/>
    <col min="4619" max="4619" width="13.85546875" style="64" customWidth="1"/>
    <col min="4620" max="4864" width="9.140625" style="64"/>
    <col min="4865" max="4865" width="3.140625" style="64" customWidth="1"/>
    <col min="4866" max="4866" width="36.28515625" style="64" customWidth="1"/>
    <col min="4867" max="4867" width="5.85546875" style="64" customWidth="1"/>
    <col min="4868" max="4868" width="6.85546875" style="64" customWidth="1"/>
    <col min="4869" max="4869" width="13.85546875" style="64" customWidth="1"/>
    <col min="4870" max="4870" width="14.7109375" style="64" customWidth="1"/>
    <col min="4871" max="4871" width="14.5703125" style="64" customWidth="1"/>
    <col min="4872" max="4872" width="28" style="64" customWidth="1"/>
    <col min="4873" max="4873" width="13.5703125" style="64" customWidth="1"/>
    <col min="4874" max="4874" width="9.42578125" style="64" bestFit="1" customWidth="1"/>
    <col min="4875" max="4875" width="13.85546875" style="64" customWidth="1"/>
    <col min="4876" max="5120" width="9.140625" style="64"/>
    <col min="5121" max="5121" width="3.140625" style="64" customWidth="1"/>
    <col min="5122" max="5122" width="36.28515625" style="64" customWidth="1"/>
    <col min="5123" max="5123" width="5.85546875" style="64" customWidth="1"/>
    <col min="5124" max="5124" width="6.85546875" style="64" customWidth="1"/>
    <col min="5125" max="5125" width="13.85546875" style="64" customWidth="1"/>
    <col min="5126" max="5126" width="14.7109375" style="64" customWidth="1"/>
    <col min="5127" max="5127" width="14.5703125" style="64" customWidth="1"/>
    <col min="5128" max="5128" width="28" style="64" customWidth="1"/>
    <col min="5129" max="5129" width="13.5703125" style="64" customWidth="1"/>
    <col min="5130" max="5130" width="9.42578125" style="64" bestFit="1" customWidth="1"/>
    <col min="5131" max="5131" width="13.85546875" style="64" customWidth="1"/>
    <col min="5132" max="5376" width="9.140625" style="64"/>
    <col min="5377" max="5377" width="3.140625" style="64" customWidth="1"/>
    <col min="5378" max="5378" width="36.28515625" style="64" customWidth="1"/>
    <col min="5379" max="5379" width="5.85546875" style="64" customWidth="1"/>
    <col min="5380" max="5380" width="6.85546875" style="64" customWidth="1"/>
    <col min="5381" max="5381" width="13.85546875" style="64" customWidth="1"/>
    <col min="5382" max="5382" width="14.7109375" style="64" customWidth="1"/>
    <col min="5383" max="5383" width="14.5703125" style="64" customWidth="1"/>
    <col min="5384" max="5384" width="28" style="64" customWidth="1"/>
    <col min="5385" max="5385" width="13.5703125" style="64" customWidth="1"/>
    <col min="5386" max="5386" width="9.42578125" style="64" bestFit="1" customWidth="1"/>
    <col min="5387" max="5387" width="13.85546875" style="64" customWidth="1"/>
    <col min="5388" max="5632" width="9.140625" style="64"/>
    <col min="5633" max="5633" width="3.140625" style="64" customWidth="1"/>
    <col min="5634" max="5634" width="36.28515625" style="64" customWidth="1"/>
    <col min="5635" max="5635" width="5.85546875" style="64" customWidth="1"/>
    <col min="5636" max="5636" width="6.85546875" style="64" customWidth="1"/>
    <col min="5637" max="5637" width="13.85546875" style="64" customWidth="1"/>
    <col min="5638" max="5638" width="14.7109375" style="64" customWidth="1"/>
    <col min="5639" max="5639" width="14.5703125" style="64" customWidth="1"/>
    <col min="5640" max="5640" width="28" style="64" customWidth="1"/>
    <col min="5641" max="5641" width="13.5703125" style="64" customWidth="1"/>
    <col min="5642" max="5642" width="9.42578125" style="64" bestFit="1" customWidth="1"/>
    <col min="5643" max="5643" width="13.85546875" style="64" customWidth="1"/>
    <col min="5644" max="5888" width="9.140625" style="64"/>
    <col min="5889" max="5889" width="3.140625" style="64" customWidth="1"/>
    <col min="5890" max="5890" width="36.28515625" style="64" customWidth="1"/>
    <col min="5891" max="5891" width="5.85546875" style="64" customWidth="1"/>
    <col min="5892" max="5892" width="6.85546875" style="64" customWidth="1"/>
    <col min="5893" max="5893" width="13.85546875" style="64" customWidth="1"/>
    <col min="5894" max="5894" width="14.7109375" style="64" customWidth="1"/>
    <col min="5895" max="5895" width="14.5703125" style="64" customWidth="1"/>
    <col min="5896" max="5896" width="28" style="64" customWidth="1"/>
    <col min="5897" max="5897" width="13.5703125" style="64" customWidth="1"/>
    <col min="5898" max="5898" width="9.42578125" style="64" bestFit="1" customWidth="1"/>
    <col min="5899" max="5899" width="13.85546875" style="64" customWidth="1"/>
    <col min="5900" max="6144" width="9.140625" style="64"/>
    <col min="6145" max="6145" width="3.140625" style="64" customWidth="1"/>
    <col min="6146" max="6146" width="36.28515625" style="64" customWidth="1"/>
    <col min="6147" max="6147" width="5.85546875" style="64" customWidth="1"/>
    <col min="6148" max="6148" width="6.85546875" style="64" customWidth="1"/>
    <col min="6149" max="6149" width="13.85546875" style="64" customWidth="1"/>
    <col min="6150" max="6150" width="14.7109375" style="64" customWidth="1"/>
    <col min="6151" max="6151" width="14.5703125" style="64" customWidth="1"/>
    <col min="6152" max="6152" width="28" style="64" customWidth="1"/>
    <col min="6153" max="6153" width="13.5703125" style="64" customWidth="1"/>
    <col min="6154" max="6154" width="9.42578125" style="64" bestFit="1" customWidth="1"/>
    <col min="6155" max="6155" width="13.85546875" style="64" customWidth="1"/>
    <col min="6156" max="6400" width="9.140625" style="64"/>
    <col min="6401" max="6401" width="3.140625" style="64" customWidth="1"/>
    <col min="6402" max="6402" width="36.28515625" style="64" customWidth="1"/>
    <col min="6403" max="6403" width="5.85546875" style="64" customWidth="1"/>
    <col min="6404" max="6404" width="6.85546875" style="64" customWidth="1"/>
    <col min="6405" max="6405" width="13.85546875" style="64" customWidth="1"/>
    <col min="6406" max="6406" width="14.7109375" style="64" customWidth="1"/>
    <col min="6407" max="6407" width="14.5703125" style="64" customWidth="1"/>
    <col min="6408" max="6408" width="28" style="64" customWidth="1"/>
    <col min="6409" max="6409" width="13.5703125" style="64" customWidth="1"/>
    <col min="6410" max="6410" width="9.42578125" style="64" bestFit="1" customWidth="1"/>
    <col min="6411" max="6411" width="13.85546875" style="64" customWidth="1"/>
    <col min="6412" max="6656" width="9.140625" style="64"/>
    <col min="6657" max="6657" width="3.140625" style="64" customWidth="1"/>
    <col min="6658" max="6658" width="36.28515625" style="64" customWidth="1"/>
    <col min="6659" max="6659" width="5.85546875" style="64" customWidth="1"/>
    <col min="6660" max="6660" width="6.85546875" style="64" customWidth="1"/>
    <col min="6661" max="6661" width="13.85546875" style="64" customWidth="1"/>
    <col min="6662" max="6662" width="14.7109375" style="64" customWidth="1"/>
    <col min="6663" max="6663" width="14.5703125" style="64" customWidth="1"/>
    <col min="6664" max="6664" width="28" style="64" customWidth="1"/>
    <col min="6665" max="6665" width="13.5703125" style="64" customWidth="1"/>
    <col min="6666" max="6666" width="9.42578125" style="64" bestFit="1" customWidth="1"/>
    <col min="6667" max="6667" width="13.85546875" style="64" customWidth="1"/>
    <col min="6668" max="6912" width="9.140625" style="64"/>
    <col min="6913" max="6913" width="3.140625" style="64" customWidth="1"/>
    <col min="6914" max="6914" width="36.28515625" style="64" customWidth="1"/>
    <col min="6915" max="6915" width="5.85546875" style="64" customWidth="1"/>
    <col min="6916" max="6916" width="6.85546875" style="64" customWidth="1"/>
    <col min="6917" max="6917" width="13.85546875" style="64" customWidth="1"/>
    <col min="6918" max="6918" width="14.7109375" style="64" customWidth="1"/>
    <col min="6919" max="6919" width="14.5703125" style="64" customWidth="1"/>
    <col min="6920" max="6920" width="28" style="64" customWidth="1"/>
    <col min="6921" max="6921" width="13.5703125" style="64" customWidth="1"/>
    <col min="6922" max="6922" width="9.42578125" style="64" bestFit="1" customWidth="1"/>
    <col min="6923" max="6923" width="13.85546875" style="64" customWidth="1"/>
    <col min="6924" max="7168" width="9.140625" style="64"/>
    <col min="7169" max="7169" width="3.140625" style="64" customWidth="1"/>
    <col min="7170" max="7170" width="36.28515625" style="64" customWidth="1"/>
    <col min="7171" max="7171" width="5.85546875" style="64" customWidth="1"/>
    <col min="7172" max="7172" width="6.85546875" style="64" customWidth="1"/>
    <col min="7173" max="7173" width="13.85546875" style="64" customWidth="1"/>
    <col min="7174" max="7174" width="14.7109375" style="64" customWidth="1"/>
    <col min="7175" max="7175" width="14.5703125" style="64" customWidth="1"/>
    <col min="7176" max="7176" width="28" style="64" customWidth="1"/>
    <col min="7177" max="7177" width="13.5703125" style="64" customWidth="1"/>
    <col min="7178" max="7178" width="9.42578125" style="64" bestFit="1" customWidth="1"/>
    <col min="7179" max="7179" width="13.85546875" style="64" customWidth="1"/>
    <col min="7180" max="7424" width="9.140625" style="64"/>
    <col min="7425" max="7425" width="3.140625" style="64" customWidth="1"/>
    <col min="7426" max="7426" width="36.28515625" style="64" customWidth="1"/>
    <col min="7427" max="7427" width="5.85546875" style="64" customWidth="1"/>
    <col min="7428" max="7428" width="6.85546875" style="64" customWidth="1"/>
    <col min="7429" max="7429" width="13.85546875" style="64" customWidth="1"/>
    <col min="7430" max="7430" width="14.7109375" style="64" customWidth="1"/>
    <col min="7431" max="7431" width="14.5703125" style="64" customWidth="1"/>
    <col min="7432" max="7432" width="28" style="64" customWidth="1"/>
    <col min="7433" max="7433" width="13.5703125" style="64" customWidth="1"/>
    <col min="7434" max="7434" width="9.42578125" style="64" bestFit="1" customWidth="1"/>
    <col min="7435" max="7435" width="13.85546875" style="64" customWidth="1"/>
    <col min="7436" max="7680" width="9.140625" style="64"/>
    <col min="7681" max="7681" width="3.140625" style="64" customWidth="1"/>
    <col min="7682" max="7682" width="36.28515625" style="64" customWidth="1"/>
    <col min="7683" max="7683" width="5.85546875" style="64" customWidth="1"/>
    <col min="7684" max="7684" width="6.85546875" style="64" customWidth="1"/>
    <col min="7685" max="7685" width="13.85546875" style="64" customWidth="1"/>
    <col min="7686" max="7686" width="14.7109375" style="64" customWidth="1"/>
    <col min="7687" max="7687" width="14.5703125" style="64" customWidth="1"/>
    <col min="7688" max="7688" width="28" style="64" customWidth="1"/>
    <col min="7689" max="7689" width="13.5703125" style="64" customWidth="1"/>
    <col min="7690" max="7690" width="9.42578125" style="64" bestFit="1" customWidth="1"/>
    <col min="7691" max="7691" width="13.85546875" style="64" customWidth="1"/>
    <col min="7692" max="7936" width="9.140625" style="64"/>
    <col min="7937" max="7937" width="3.140625" style="64" customWidth="1"/>
    <col min="7938" max="7938" width="36.28515625" style="64" customWidth="1"/>
    <col min="7939" max="7939" width="5.85546875" style="64" customWidth="1"/>
    <col min="7940" max="7940" width="6.85546875" style="64" customWidth="1"/>
    <col min="7941" max="7941" width="13.85546875" style="64" customWidth="1"/>
    <col min="7942" max="7942" width="14.7109375" style="64" customWidth="1"/>
    <col min="7943" max="7943" width="14.5703125" style="64" customWidth="1"/>
    <col min="7944" max="7944" width="28" style="64" customWidth="1"/>
    <col min="7945" max="7945" width="13.5703125" style="64" customWidth="1"/>
    <col min="7946" max="7946" width="9.42578125" style="64" bestFit="1" customWidth="1"/>
    <col min="7947" max="7947" width="13.85546875" style="64" customWidth="1"/>
    <col min="7948" max="8192" width="9.140625" style="64"/>
    <col min="8193" max="8193" width="3.140625" style="64" customWidth="1"/>
    <col min="8194" max="8194" width="36.28515625" style="64" customWidth="1"/>
    <col min="8195" max="8195" width="5.85546875" style="64" customWidth="1"/>
    <col min="8196" max="8196" width="6.85546875" style="64" customWidth="1"/>
    <col min="8197" max="8197" width="13.85546875" style="64" customWidth="1"/>
    <col min="8198" max="8198" width="14.7109375" style="64" customWidth="1"/>
    <col min="8199" max="8199" width="14.5703125" style="64" customWidth="1"/>
    <col min="8200" max="8200" width="28" style="64" customWidth="1"/>
    <col min="8201" max="8201" width="13.5703125" style="64" customWidth="1"/>
    <col min="8202" max="8202" width="9.42578125" style="64" bestFit="1" customWidth="1"/>
    <col min="8203" max="8203" width="13.85546875" style="64" customWidth="1"/>
    <col min="8204" max="8448" width="9.140625" style="64"/>
    <col min="8449" max="8449" width="3.140625" style="64" customWidth="1"/>
    <col min="8450" max="8450" width="36.28515625" style="64" customWidth="1"/>
    <col min="8451" max="8451" width="5.85546875" style="64" customWidth="1"/>
    <col min="8452" max="8452" width="6.85546875" style="64" customWidth="1"/>
    <col min="8453" max="8453" width="13.85546875" style="64" customWidth="1"/>
    <col min="8454" max="8454" width="14.7109375" style="64" customWidth="1"/>
    <col min="8455" max="8455" width="14.5703125" style="64" customWidth="1"/>
    <col min="8456" max="8456" width="28" style="64" customWidth="1"/>
    <col min="8457" max="8457" width="13.5703125" style="64" customWidth="1"/>
    <col min="8458" max="8458" width="9.42578125" style="64" bestFit="1" customWidth="1"/>
    <col min="8459" max="8459" width="13.85546875" style="64" customWidth="1"/>
    <col min="8460" max="8704" width="9.140625" style="64"/>
    <col min="8705" max="8705" width="3.140625" style="64" customWidth="1"/>
    <col min="8706" max="8706" width="36.28515625" style="64" customWidth="1"/>
    <col min="8707" max="8707" width="5.85546875" style="64" customWidth="1"/>
    <col min="8708" max="8708" width="6.85546875" style="64" customWidth="1"/>
    <col min="8709" max="8709" width="13.85546875" style="64" customWidth="1"/>
    <col min="8710" max="8710" width="14.7109375" style="64" customWidth="1"/>
    <col min="8711" max="8711" width="14.5703125" style="64" customWidth="1"/>
    <col min="8712" max="8712" width="28" style="64" customWidth="1"/>
    <col min="8713" max="8713" width="13.5703125" style="64" customWidth="1"/>
    <col min="8714" max="8714" width="9.42578125" style="64" bestFit="1" customWidth="1"/>
    <col min="8715" max="8715" width="13.85546875" style="64" customWidth="1"/>
    <col min="8716" max="8960" width="9.140625" style="64"/>
    <col min="8961" max="8961" width="3.140625" style="64" customWidth="1"/>
    <col min="8962" max="8962" width="36.28515625" style="64" customWidth="1"/>
    <col min="8963" max="8963" width="5.85546875" style="64" customWidth="1"/>
    <col min="8964" max="8964" width="6.85546875" style="64" customWidth="1"/>
    <col min="8965" max="8965" width="13.85546875" style="64" customWidth="1"/>
    <col min="8966" max="8966" width="14.7109375" style="64" customWidth="1"/>
    <col min="8967" max="8967" width="14.5703125" style="64" customWidth="1"/>
    <col min="8968" max="8968" width="28" style="64" customWidth="1"/>
    <col min="8969" max="8969" width="13.5703125" style="64" customWidth="1"/>
    <col min="8970" max="8970" width="9.42578125" style="64" bestFit="1" customWidth="1"/>
    <col min="8971" max="8971" width="13.85546875" style="64" customWidth="1"/>
    <col min="8972" max="9216" width="9.140625" style="64"/>
    <col min="9217" max="9217" width="3.140625" style="64" customWidth="1"/>
    <col min="9218" max="9218" width="36.28515625" style="64" customWidth="1"/>
    <col min="9219" max="9219" width="5.85546875" style="64" customWidth="1"/>
    <col min="9220" max="9220" width="6.85546875" style="64" customWidth="1"/>
    <col min="9221" max="9221" width="13.85546875" style="64" customWidth="1"/>
    <col min="9222" max="9222" width="14.7109375" style="64" customWidth="1"/>
    <col min="9223" max="9223" width="14.5703125" style="64" customWidth="1"/>
    <col min="9224" max="9224" width="28" style="64" customWidth="1"/>
    <col min="9225" max="9225" width="13.5703125" style="64" customWidth="1"/>
    <col min="9226" max="9226" width="9.42578125" style="64" bestFit="1" customWidth="1"/>
    <col min="9227" max="9227" width="13.85546875" style="64" customWidth="1"/>
    <col min="9228" max="9472" width="9.140625" style="64"/>
    <col min="9473" max="9473" width="3.140625" style="64" customWidth="1"/>
    <col min="9474" max="9474" width="36.28515625" style="64" customWidth="1"/>
    <col min="9475" max="9475" width="5.85546875" style="64" customWidth="1"/>
    <col min="9476" max="9476" width="6.85546875" style="64" customWidth="1"/>
    <col min="9477" max="9477" width="13.85546875" style="64" customWidth="1"/>
    <col min="9478" max="9478" width="14.7109375" style="64" customWidth="1"/>
    <col min="9479" max="9479" width="14.5703125" style="64" customWidth="1"/>
    <col min="9480" max="9480" width="28" style="64" customWidth="1"/>
    <col min="9481" max="9481" width="13.5703125" style="64" customWidth="1"/>
    <col min="9482" max="9482" width="9.42578125" style="64" bestFit="1" customWidth="1"/>
    <col min="9483" max="9483" width="13.85546875" style="64" customWidth="1"/>
    <col min="9484" max="9728" width="9.140625" style="64"/>
    <col min="9729" max="9729" width="3.140625" style="64" customWidth="1"/>
    <col min="9730" max="9730" width="36.28515625" style="64" customWidth="1"/>
    <col min="9731" max="9731" width="5.85546875" style="64" customWidth="1"/>
    <col min="9732" max="9732" width="6.85546875" style="64" customWidth="1"/>
    <col min="9733" max="9733" width="13.85546875" style="64" customWidth="1"/>
    <col min="9734" max="9734" width="14.7109375" style="64" customWidth="1"/>
    <col min="9735" max="9735" width="14.5703125" style="64" customWidth="1"/>
    <col min="9736" max="9736" width="28" style="64" customWidth="1"/>
    <col min="9737" max="9737" width="13.5703125" style="64" customWidth="1"/>
    <col min="9738" max="9738" width="9.42578125" style="64" bestFit="1" customWidth="1"/>
    <col min="9739" max="9739" width="13.85546875" style="64" customWidth="1"/>
    <col min="9740" max="9984" width="9.140625" style="64"/>
    <col min="9985" max="9985" width="3.140625" style="64" customWidth="1"/>
    <col min="9986" max="9986" width="36.28515625" style="64" customWidth="1"/>
    <col min="9987" max="9987" width="5.85546875" style="64" customWidth="1"/>
    <col min="9988" max="9988" width="6.85546875" style="64" customWidth="1"/>
    <col min="9989" max="9989" width="13.85546875" style="64" customWidth="1"/>
    <col min="9990" max="9990" width="14.7109375" style="64" customWidth="1"/>
    <col min="9991" max="9991" width="14.5703125" style="64" customWidth="1"/>
    <col min="9992" max="9992" width="28" style="64" customWidth="1"/>
    <col min="9993" max="9993" width="13.5703125" style="64" customWidth="1"/>
    <col min="9994" max="9994" width="9.42578125" style="64" bestFit="1" customWidth="1"/>
    <col min="9995" max="9995" width="13.85546875" style="64" customWidth="1"/>
    <col min="9996" max="10240" width="9.140625" style="64"/>
    <col min="10241" max="10241" width="3.140625" style="64" customWidth="1"/>
    <col min="10242" max="10242" width="36.28515625" style="64" customWidth="1"/>
    <col min="10243" max="10243" width="5.85546875" style="64" customWidth="1"/>
    <col min="10244" max="10244" width="6.85546875" style="64" customWidth="1"/>
    <col min="10245" max="10245" width="13.85546875" style="64" customWidth="1"/>
    <col min="10246" max="10246" width="14.7109375" style="64" customWidth="1"/>
    <col min="10247" max="10247" width="14.5703125" style="64" customWidth="1"/>
    <col min="10248" max="10248" width="28" style="64" customWidth="1"/>
    <col min="10249" max="10249" width="13.5703125" style="64" customWidth="1"/>
    <col min="10250" max="10250" width="9.42578125" style="64" bestFit="1" customWidth="1"/>
    <col min="10251" max="10251" width="13.85546875" style="64" customWidth="1"/>
    <col min="10252" max="10496" width="9.140625" style="64"/>
    <col min="10497" max="10497" width="3.140625" style="64" customWidth="1"/>
    <col min="10498" max="10498" width="36.28515625" style="64" customWidth="1"/>
    <col min="10499" max="10499" width="5.85546875" style="64" customWidth="1"/>
    <col min="10500" max="10500" width="6.85546875" style="64" customWidth="1"/>
    <col min="10501" max="10501" width="13.85546875" style="64" customWidth="1"/>
    <col min="10502" max="10502" width="14.7109375" style="64" customWidth="1"/>
    <col min="10503" max="10503" width="14.5703125" style="64" customWidth="1"/>
    <col min="10504" max="10504" width="28" style="64" customWidth="1"/>
    <col min="10505" max="10505" width="13.5703125" style="64" customWidth="1"/>
    <col min="10506" max="10506" width="9.42578125" style="64" bestFit="1" customWidth="1"/>
    <col min="10507" max="10507" width="13.85546875" style="64" customWidth="1"/>
    <col min="10508" max="10752" width="9.140625" style="64"/>
    <col min="10753" max="10753" width="3.140625" style="64" customWidth="1"/>
    <col min="10754" max="10754" width="36.28515625" style="64" customWidth="1"/>
    <col min="10755" max="10755" width="5.85546875" style="64" customWidth="1"/>
    <col min="10756" max="10756" width="6.85546875" style="64" customWidth="1"/>
    <col min="10757" max="10757" width="13.85546875" style="64" customWidth="1"/>
    <col min="10758" max="10758" width="14.7109375" style="64" customWidth="1"/>
    <col min="10759" max="10759" width="14.5703125" style="64" customWidth="1"/>
    <col min="10760" max="10760" width="28" style="64" customWidth="1"/>
    <col min="10761" max="10761" width="13.5703125" style="64" customWidth="1"/>
    <col min="10762" max="10762" width="9.42578125" style="64" bestFit="1" customWidth="1"/>
    <col min="10763" max="10763" width="13.85546875" style="64" customWidth="1"/>
    <col min="10764" max="11008" width="9.140625" style="64"/>
    <col min="11009" max="11009" width="3.140625" style="64" customWidth="1"/>
    <col min="11010" max="11010" width="36.28515625" style="64" customWidth="1"/>
    <col min="11011" max="11011" width="5.85546875" style="64" customWidth="1"/>
    <col min="11012" max="11012" width="6.85546875" style="64" customWidth="1"/>
    <col min="11013" max="11013" width="13.85546875" style="64" customWidth="1"/>
    <col min="11014" max="11014" width="14.7109375" style="64" customWidth="1"/>
    <col min="11015" max="11015" width="14.5703125" style="64" customWidth="1"/>
    <col min="11016" max="11016" width="28" style="64" customWidth="1"/>
    <col min="11017" max="11017" width="13.5703125" style="64" customWidth="1"/>
    <col min="11018" max="11018" width="9.42578125" style="64" bestFit="1" customWidth="1"/>
    <col min="11019" max="11019" width="13.85546875" style="64" customWidth="1"/>
    <col min="11020" max="11264" width="9.140625" style="64"/>
    <col min="11265" max="11265" width="3.140625" style="64" customWidth="1"/>
    <col min="11266" max="11266" width="36.28515625" style="64" customWidth="1"/>
    <col min="11267" max="11267" width="5.85546875" style="64" customWidth="1"/>
    <col min="11268" max="11268" width="6.85546875" style="64" customWidth="1"/>
    <col min="11269" max="11269" width="13.85546875" style="64" customWidth="1"/>
    <col min="11270" max="11270" width="14.7109375" style="64" customWidth="1"/>
    <col min="11271" max="11271" width="14.5703125" style="64" customWidth="1"/>
    <col min="11272" max="11272" width="28" style="64" customWidth="1"/>
    <col min="11273" max="11273" width="13.5703125" style="64" customWidth="1"/>
    <col min="11274" max="11274" width="9.42578125" style="64" bestFit="1" customWidth="1"/>
    <col min="11275" max="11275" width="13.85546875" style="64" customWidth="1"/>
    <col min="11276" max="11520" width="9.140625" style="64"/>
    <col min="11521" max="11521" width="3.140625" style="64" customWidth="1"/>
    <col min="11522" max="11522" width="36.28515625" style="64" customWidth="1"/>
    <col min="11523" max="11523" width="5.85546875" style="64" customWidth="1"/>
    <col min="11524" max="11524" width="6.85546875" style="64" customWidth="1"/>
    <col min="11525" max="11525" width="13.85546875" style="64" customWidth="1"/>
    <col min="11526" max="11526" width="14.7109375" style="64" customWidth="1"/>
    <col min="11527" max="11527" width="14.5703125" style="64" customWidth="1"/>
    <col min="11528" max="11528" width="28" style="64" customWidth="1"/>
    <col min="11529" max="11529" width="13.5703125" style="64" customWidth="1"/>
    <col min="11530" max="11530" width="9.42578125" style="64" bestFit="1" customWidth="1"/>
    <col min="11531" max="11531" width="13.85546875" style="64" customWidth="1"/>
    <col min="11532" max="11776" width="9.140625" style="64"/>
    <col min="11777" max="11777" width="3.140625" style="64" customWidth="1"/>
    <col min="11778" max="11778" width="36.28515625" style="64" customWidth="1"/>
    <col min="11779" max="11779" width="5.85546875" style="64" customWidth="1"/>
    <col min="11780" max="11780" width="6.85546875" style="64" customWidth="1"/>
    <col min="11781" max="11781" width="13.85546875" style="64" customWidth="1"/>
    <col min="11782" max="11782" width="14.7109375" style="64" customWidth="1"/>
    <col min="11783" max="11783" width="14.5703125" style="64" customWidth="1"/>
    <col min="11784" max="11784" width="28" style="64" customWidth="1"/>
    <col min="11785" max="11785" width="13.5703125" style="64" customWidth="1"/>
    <col min="11786" max="11786" width="9.42578125" style="64" bestFit="1" customWidth="1"/>
    <col min="11787" max="11787" width="13.85546875" style="64" customWidth="1"/>
    <col min="11788" max="12032" width="9.140625" style="64"/>
    <col min="12033" max="12033" width="3.140625" style="64" customWidth="1"/>
    <col min="12034" max="12034" width="36.28515625" style="64" customWidth="1"/>
    <col min="12035" max="12035" width="5.85546875" style="64" customWidth="1"/>
    <col min="12036" max="12036" width="6.85546875" style="64" customWidth="1"/>
    <col min="12037" max="12037" width="13.85546875" style="64" customWidth="1"/>
    <col min="12038" max="12038" width="14.7109375" style="64" customWidth="1"/>
    <col min="12039" max="12039" width="14.5703125" style="64" customWidth="1"/>
    <col min="12040" max="12040" width="28" style="64" customWidth="1"/>
    <col min="12041" max="12041" width="13.5703125" style="64" customWidth="1"/>
    <col min="12042" max="12042" width="9.42578125" style="64" bestFit="1" customWidth="1"/>
    <col min="12043" max="12043" width="13.85546875" style="64" customWidth="1"/>
    <col min="12044" max="12288" width="9.140625" style="64"/>
    <col min="12289" max="12289" width="3.140625" style="64" customWidth="1"/>
    <col min="12290" max="12290" width="36.28515625" style="64" customWidth="1"/>
    <col min="12291" max="12291" width="5.85546875" style="64" customWidth="1"/>
    <col min="12292" max="12292" width="6.85546875" style="64" customWidth="1"/>
    <col min="12293" max="12293" width="13.85546875" style="64" customWidth="1"/>
    <col min="12294" max="12294" width="14.7109375" style="64" customWidth="1"/>
    <col min="12295" max="12295" width="14.5703125" style="64" customWidth="1"/>
    <col min="12296" max="12296" width="28" style="64" customWidth="1"/>
    <col min="12297" max="12297" width="13.5703125" style="64" customWidth="1"/>
    <col min="12298" max="12298" width="9.42578125" style="64" bestFit="1" customWidth="1"/>
    <col min="12299" max="12299" width="13.85546875" style="64" customWidth="1"/>
    <col min="12300" max="12544" width="9.140625" style="64"/>
    <col min="12545" max="12545" width="3.140625" style="64" customWidth="1"/>
    <col min="12546" max="12546" width="36.28515625" style="64" customWidth="1"/>
    <col min="12547" max="12547" width="5.85546875" style="64" customWidth="1"/>
    <col min="12548" max="12548" width="6.85546875" style="64" customWidth="1"/>
    <col min="12549" max="12549" width="13.85546875" style="64" customWidth="1"/>
    <col min="12550" max="12550" width="14.7109375" style="64" customWidth="1"/>
    <col min="12551" max="12551" width="14.5703125" style="64" customWidth="1"/>
    <col min="12552" max="12552" width="28" style="64" customWidth="1"/>
    <col min="12553" max="12553" width="13.5703125" style="64" customWidth="1"/>
    <col min="12554" max="12554" width="9.42578125" style="64" bestFit="1" customWidth="1"/>
    <col min="12555" max="12555" width="13.85546875" style="64" customWidth="1"/>
    <col min="12556" max="12800" width="9.140625" style="64"/>
    <col min="12801" max="12801" width="3.140625" style="64" customWidth="1"/>
    <col min="12802" max="12802" width="36.28515625" style="64" customWidth="1"/>
    <col min="12803" max="12803" width="5.85546875" style="64" customWidth="1"/>
    <col min="12804" max="12804" width="6.85546875" style="64" customWidth="1"/>
    <col min="12805" max="12805" width="13.85546875" style="64" customWidth="1"/>
    <col min="12806" max="12806" width="14.7109375" style="64" customWidth="1"/>
    <col min="12807" max="12807" width="14.5703125" style="64" customWidth="1"/>
    <col min="12808" max="12808" width="28" style="64" customWidth="1"/>
    <col min="12809" max="12809" width="13.5703125" style="64" customWidth="1"/>
    <col min="12810" max="12810" width="9.42578125" style="64" bestFit="1" customWidth="1"/>
    <col min="12811" max="12811" width="13.85546875" style="64" customWidth="1"/>
    <col min="12812" max="13056" width="9.140625" style="64"/>
    <col min="13057" max="13057" width="3.140625" style="64" customWidth="1"/>
    <col min="13058" max="13058" width="36.28515625" style="64" customWidth="1"/>
    <col min="13059" max="13059" width="5.85546875" style="64" customWidth="1"/>
    <col min="13060" max="13060" width="6.85546875" style="64" customWidth="1"/>
    <col min="13061" max="13061" width="13.85546875" style="64" customWidth="1"/>
    <col min="13062" max="13062" width="14.7109375" style="64" customWidth="1"/>
    <col min="13063" max="13063" width="14.5703125" style="64" customWidth="1"/>
    <col min="13064" max="13064" width="28" style="64" customWidth="1"/>
    <col min="13065" max="13065" width="13.5703125" style="64" customWidth="1"/>
    <col min="13066" max="13066" width="9.42578125" style="64" bestFit="1" customWidth="1"/>
    <col min="13067" max="13067" width="13.85546875" style="64" customWidth="1"/>
    <col min="13068" max="13312" width="9.140625" style="64"/>
    <col min="13313" max="13313" width="3.140625" style="64" customWidth="1"/>
    <col min="13314" max="13314" width="36.28515625" style="64" customWidth="1"/>
    <col min="13315" max="13315" width="5.85546875" style="64" customWidth="1"/>
    <col min="13316" max="13316" width="6.85546875" style="64" customWidth="1"/>
    <col min="13317" max="13317" width="13.85546875" style="64" customWidth="1"/>
    <col min="13318" max="13318" width="14.7109375" style="64" customWidth="1"/>
    <col min="13319" max="13319" width="14.5703125" style="64" customWidth="1"/>
    <col min="13320" max="13320" width="28" style="64" customWidth="1"/>
    <col min="13321" max="13321" width="13.5703125" style="64" customWidth="1"/>
    <col min="13322" max="13322" width="9.42578125" style="64" bestFit="1" customWidth="1"/>
    <col min="13323" max="13323" width="13.85546875" style="64" customWidth="1"/>
    <col min="13324" max="13568" width="9.140625" style="64"/>
    <col min="13569" max="13569" width="3.140625" style="64" customWidth="1"/>
    <col min="13570" max="13570" width="36.28515625" style="64" customWidth="1"/>
    <col min="13571" max="13571" width="5.85546875" style="64" customWidth="1"/>
    <col min="13572" max="13572" width="6.85546875" style="64" customWidth="1"/>
    <col min="13573" max="13573" width="13.85546875" style="64" customWidth="1"/>
    <col min="13574" max="13574" width="14.7109375" style="64" customWidth="1"/>
    <col min="13575" max="13575" width="14.5703125" style="64" customWidth="1"/>
    <col min="13576" max="13576" width="28" style="64" customWidth="1"/>
    <col min="13577" max="13577" width="13.5703125" style="64" customWidth="1"/>
    <col min="13578" max="13578" width="9.42578125" style="64" bestFit="1" customWidth="1"/>
    <col min="13579" max="13579" width="13.85546875" style="64" customWidth="1"/>
    <col min="13580" max="13824" width="9.140625" style="64"/>
    <col min="13825" max="13825" width="3.140625" style="64" customWidth="1"/>
    <col min="13826" max="13826" width="36.28515625" style="64" customWidth="1"/>
    <col min="13827" max="13827" width="5.85546875" style="64" customWidth="1"/>
    <col min="13828" max="13828" width="6.85546875" style="64" customWidth="1"/>
    <col min="13829" max="13829" width="13.85546875" style="64" customWidth="1"/>
    <col min="13830" max="13830" width="14.7109375" style="64" customWidth="1"/>
    <col min="13831" max="13831" width="14.5703125" style="64" customWidth="1"/>
    <col min="13832" max="13832" width="28" style="64" customWidth="1"/>
    <col min="13833" max="13833" width="13.5703125" style="64" customWidth="1"/>
    <col min="13834" max="13834" width="9.42578125" style="64" bestFit="1" customWidth="1"/>
    <col min="13835" max="13835" width="13.85546875" style="64" customWidth="1"/>
    <col min="13836" max="14080" width="9.140625" style="64"/>
    <col min="14081" max="14081" width="3.140625" style="64" customWidth="1"/>
    <col min="14082" max="14082" width="36.28515625" style="64" customWidth="1"/>
    <col min="14083" max="14083" width="5.85546875" style="64" customWidth="1"/>
    <col min="14084" max="14084" width="6.85546875" style="64" customWidth="1"/>
    <col min="14085" max="14085" width="13.85546875" style="64" customWidth="1"/>
    <col min="14086" max="14086" width="14.7109375" style="64" customWidth="1"/>
    <col min="14087" max="14087" width="14.5703125" style="64" customWidth="1"/>
    <col min="14088" max="14088" width="28" style="64" customWidth="1"/>
    <col min="14089" max="14089" width="13.5703125" style="64" customWidth="1"/>
    <col min="14090" max="14090" width="9.42578125" style="64" bestFit="1" customWidth="1"/>
    <col min="14091" max="14091" width="13.85546875" style="64" customWidth="1"/>
    <col min="14092" max="14336" width="9.140625" style="64"/>
    <col min="14337" max="14337" width="3.140625" style="64" customWidth="1"/>
    <col min="14338" max="14338" width="36.28515625" style="64" customWidth="1"/>
    <col min="14339" max="14339" width="5.85546875" style="64" customWidth="1"/>
    <col min="14340" max="14340" width="6.85546875" style="64" customWidth="1"/>
    <col min="14341" max="14341" width="13.85546875" style="64" customWidth="1"/>
    <col min="14342" max="14342" width="14.7109375" style="64" customWidth="1"/>
    <col min="14343" max="14343" width="14.5703125" style="64" customWidth="1"/>
    <col min="14344" max="14344" width="28" style="64" customWidth="1"/>
    <col min="14345" max="14345" width="13.5703125" style="64" customWidth="1"/>
    <col min="14346" max="14346" width="9.42578125" style="64" bestFit="1" customWidth="1"/>
    <col min="14347" max="14347" width="13.85546875" style="64" customWidth="1"/>
    <col min="14348" max="14592" width="9.140625" style="64"/>
    <col min="14593" max="14593" width="3.140625" style="64" customWidth="1"/>
    <col min="14594" max="14594" width="36.28515625" style="64" customWidth="1"/>
    <col min="14595" max="14595" width="5.85546875" style="64" customWidth="1"/>
    <col min="14596" max="14596" width="6.85546875" style="64" customWidth="1"/>
    <col min="14597" max="14597" width="13.85546875" style="64" customWidth="1"/>
    <col min="14598" max="14598" width="14.7109375" style="64" customWidth="1"/>
    <col min="14599" max="14599" width="14.5703125" style="64" customWidth="1"/>
    <col min="14600" max="14600" width="28" style="64" customWidth="1"/>
    <col min="14601" max="14601" width="13.5703125" style="64" customWidth="1"/>
    <col min="14602" max="14602" width="9.42578125" style="64" bestFit="1" customWidth="1"/>
    <col min="14603" max="14603" width="13.85546875" style="64" customWidth="1"/>
    <col min="14604" max="14848" width="9.140625" style="64"/>
    <col min="14849" max="14849" width="3.140625" style="64" customWidth="1"/>
    <col min="14850" max="14850" width="36.28515625" style="64" customWidth="1"/>
    <col min="14851" max="14851" width="5.85546875" style="64" customWidth="1"/>
    <col min="14852" max="14852" width="6.85546875" style="64" customWidth="1"/>
    <col min="14853" max="14853" width="13.85546875" style="64" customWidth="1"/>
    <col min="14854" max="14854" width="14.7109375" style="64" customWidth="1"/>
    <col min="14855" max="14855" width="14.5703125" style="64" customWidth="1"/>
    <col min="14856" max="14856" width="28" style="64" customWidth="1"/>
    <col min="14857" max="14857" width="13.5703125" style="64" customWidth="1"/>
    <col min="14858" max="14858" width="9.42578125" style="64" bestFit="1" customWidth="1"/>
    <col min="14859" max="14859" width="13.85546875" style="64" customWidth="1"/>
    <col min="14860" max="15104" width="9.140625" style="64"/>
    <col min="15105" max="15105" width="3.140625" style="64" customWidth="1"/>
    <col min="15106" max="15106" width="36.28515625" style="64" customWidth="1"/>
    <col min="15107" max="15107" width="5.85546875" style="64" customWidth="1"/>
    <col min="15108" max="15108" width="6.85546875" style="64" customWidth="1"/>
    <col min="15109" max="15109" width="13.85546875" style="64" customWidth="1"/>
    <col min="15110" max="15110" width="14.7109375" style="64" customWidth="1"/>
    <col min="15111" max="15111" width="14.5703125" style="64" customWidth="1"/>
    <col min="15112" max="15112" width="28" style="64" customWidth="1"/>
    <col min="15113" max="15113" width="13.5703125" style="64" customWidth="1"/>
    <col min="15114" max="15114" width="9.42578125" style="64" bestFit="1" customWidth="1"/>
    <col min="15115" max="15115" width="13.85546875" style="64" customWidth="1"/>
    <col min="15116" max="15360" width="9.140625" style="64"/>
    <col min="15361" max="15361" width="3.140625" style="64" customWidth="1"/>
    <col min="15362" max="15362" width="36.28515625" style="64" customWidth="1"/>
    <col min="15363" max="15363" width="5.85546875" style="64" customWidth="1"/>
    <col min="15364" max="15364" width="6.85546875" style="64" customWidth="1"/>
    <col min="15365" max="15365" width="13.85546875" style="64" customWidth="1"/>
    <col min="15366" max="15366" width="14.7109375" style="64" customWidth="1"/>
    <col min="15367" max="15367" width="14.5703125" style="64" customWidth="1"/>
    <col min="15368" max="15368" width="28" style="64" customWidth="1"/>
    <col min="15369" max="15369" width="13.5703125" style="64" customWidth="1"/>
    <col min="15370" max="15370" width="9.42578125" style="64" bestFit="1" customWidth="1"/>
    <col min="15371" max="15371" width="13.85546875" style="64" customWidth="1"/>
    <col min="15372" max="15616" width="9.140625" style="64"/>
    <col min="15617" max="15617" width="3.140625" style="64" customWidth="1"/>
    <col min="15618" max="15618" width="36.28515625" style="64" customWidth="1"/>
    <col min="15619" max="15619" width="5.85546875" style="64" customWidth="1"/>
    <col min="15620" max="15620" width="6.85546875" style="64" customWidth="1"/>
    <col min="15621" max="15621" width="13.85546875" style="64" customWidth="1"/>
    <col min="15622" max="15622" width="14.7109375" style="64" customWidth="1"/>
    <col min="15623" max="15623" width="14.5703125" style="64" customWidth="1"/>
    <col min="15624" max="15624" width="28" style="64" customWidth="1"/>
    <col min="15625" max="15625" width="13.5703125" style="64" customWidth="1"/>
    <col min="15626" max="15626" width="9.42578125" style="64" bestFit="1" customWidth="1"/>
    <col min="15627" max="15627" width="13.85546875" style="64" customWidth="1"/>
    <col min="15628" max="15872" width="9.140625" style="64"/>
    <col min="15873" max="15873" width="3.140625" style="64" customWidth="1"/>
    <col min="15874" max="15874" width="36.28515625" style="64" customWidth="1"/>
    <col min="15875" max="15875" width="5.85546875" style="64" customWidth="1"/>
    <col min="15876" max="15876" width="6.85546875" style="64" customWidth="1"/>
    <col min="15877" max="15877" width="13.85546875" style="64" customWidth="1"/>
    <col min="15878" max="15878" width="14.7109375" style="64" customWidth="1"/>
    <col min="15879" max="15879" width="14.5703125" style="64" customWidth="1"/>
    <col min="15880" max="15880" width="28" style="64" customWidth="1"/>
    <col min="15881" max="15881" width="13.5703125" style="64" customWidth="1"/>
    <col min="15882" max="15882" width="9.42578125" style="64" bestFit="1" customWidth="1"/>
    <col min="15883" max="15883" width="13.85546875" style="64" customWidth="1"/>
    <col min="15884" max="16128" width="9.140625" style="64"/>
    <col min="16129" max="16129" width="3.140625" style="64" customWidth="1"/>
    <col min="16130" max="16130" width="36.28515625" style="64" customWidth="1"/>
    <col min="16131" max="16131" width="5.85546875" style="64" customWidth="1"/>
    <col min="16132" max="16132" width="6.85546875" style="64" customWidth="1"/>
    <col min="16133" max="16133" width="13.85546875" style="64" customWidth="1"/>
    <col min="16134" max="16134" width="14.7109375" style="64" customWidth="1"/>
    <col min="16135" max="16135" width="14.5703125" style="64" customWidth="1"/>
    <col min="16136" max="16136" width="28" style="64" customWidth="1"/>
    <col min="16137" max="16137" width="13.5703125" style="64" customWidth="1"/>
    <col min="16138" max="16138" width="9.42578125" style="64" bestFit="1" customWidth="1"/>
    <col min="16139" max="16139" width="13.85546875" style="64" customWidth="1"/>
    <col min="16140" max="16384" width="9.140625" style="64"/>
  </cols>
  <sheetData>
    <row r="1" spans="1:26" x14ac:dyDescent="0.2">
      <c r="I1" s="42" t="s">
        <v>36</v>
      </c>
      <c r="J1" s="42"/>
      <c r="K1" s="42"/>
    </row>
    <row r="2" spans="1:26" ht="43.5" customHeight="1" x14ac:dyDescent="0.2">
      <c r="I2" s="43" t="s">
        <v>21</v>
      </c>
      <c r="J2" s="43"/>
      <c r="K2" s="43"/>
    </row>
    <row r="3" spans="1:26" x14ac:dyDescent="0.2">
      <c r="B3" s="68"/>
      <c r="C3" s="68"/>
      <c r="H3" s="67"/>
      <c r="J3" s="90"/>
      <c r="K3" s="77"/>
      <c r="L3" s="73"/>
      <c r="M3" s="73"/>
      <c r="N3" s="73"/>
      <c r="O3" s="73"/>
      <c r="P3" s="73"/>
      <c r="Q3" s="73"/>
      <c r="R3" s="73"/>
      <c r="S3" s="73"/>
      <c r="T3" s="77"/>
      <c r="U3" s="77"/>
      <c r="V3" s="77"/>
      <c r="W3" s="77"/>
      <c r="X3" s="77"/>
      <c r="Y3" s="77"/>
      <c r="Z3" s="77"/>
    </row>
    <row r="4" spans="1:26" x14ac:dyDescent="0.2">
      <c r="A4" s="50" t="s">
        <v>58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</row>
    <row r="5" spans="1:26" x14ac:dyDescent="0.2">
      <c r="A5" s="54" t="s">
        <v>0</v>
      </c>
      <c r="B5" s="57" t="s">
        <v>13</v>
      </c>
      <c r="C5" s="57" t="s">
        <v>1</v>
      </c>
      <c r="D5" s="57" t="s">
        <v>2</v>
      </c>
      <c r="E5" s="52" t="s">
        <v>7</v>
      </c>
      <c r="F5" s="52"/>
      <c r="G5" s="52"/>
      <c r="H5" s="44" t="s">
        <v>57</v>
      </c>
      <c r="I5" s="45"/>
      <c r="J5" s="45"/>
      <c r="K5" s="46"/>
    </row>
    <row r="6" spans="1:26" ht="89.25" x14ac:dyDescent="0.2">
      <c r="A6" s="54"/>
      <c r="B6" s="57"/>
      <c r="C6" s="57"/>
      <c r="D6" s="57"/>
      <c r="E6" s="71" t="s">
        <v>37</v>
      </c>
      <c r="F6" s="71" t="s">
        <v>37</v>
      </c>
      <c r="G6" s="71" t="s">
        <v>38</v>
      </c>
      <c r="H6" s="65" t="s">
        <v>39</v>
      </c>
      <c r="I6" s="71" t="s">
        <v>6</v>
      </c>
      <c r="J6" s="71" t="s">
        <v>40</v>
      </c>
      <c r="K6" s="71" t="s">
        <v>53</v>
      </c>
    </row>
    <row r="7" spans="1:26" s="63" customFormat="1" x14ac:dyDescent="0.2">
      <c r="A7" s="79">
        <v>1</v>
      </c>
      <c r="B7" s="91" t="s">
        <v>14</v>
      </c>
      <c r="C7" s="92" t="s">
        <v>8</v>
      </c>
      <c r="D7" s="92">
        <v>1</v>
      </c>
      <c r="E7" s="91">
        <v>567</v>
      </c>
      <c r="F7" s="91">
        <v>565</v>
      </c>
      <c r="G7" s="91"/>
      <c r="H7" s="95">
        <f>AVERAGE(E7:G7)</f>
        <v>566</v>
      </c>
      <c r="I7" s="96">
        <f>H7/D7</f>
        <v>566</v>
      </c>
      <c r="J7" s="95">
        <f>ROUND(I7,0)</f>
        <v>566</v>
      </c>
      <c r="K7" s="95">
        <f>J7*D7</f>
        <v>566</v>
      </c>
    </row>
    <row r="8" spans="1:26" s="63" customFormat="1" x14ac:dyDescent="0.2">
      <c r="A8" s="83"/>
      <c r="B8" s="84"/>
      <c r="C8" s="74"/>
      <c r="D8" s="74"/>
      <c r="E8" s="78"/>
      <c r="F8" s="78"/>
      <c r="G8" s="78"/>
      <c r="H8" s="81"/>
      <c r="I8" s="82"/>
      <c r="J8" s="81"/>
      <c r="K8" s="81"/>
    </row>
    <row r="9" spans="1:26" s="63" customFormat="1" x14ac:dyDescent="0.2">
      <c r="A9" s="85"/>
      <c r="B9" s="80"/>
      <c r="C9" s="72"/>
      <c r="D9" s="72"/>
      <c r="E9" s="78"/>
      <c r="F9" s="78"/>
      <c r="G9" s="78"/>
      <c r="H9" s="81"/>
      <c r="I9" s="82"/>
      <c r="J9" s="81"/>
      <c r="K9" s="81"/>
    </row>
    <row r="10" spans="1:26" x14ac:dyDescent="0.2">
      <c r="A10" s="48" t="s">
        <v>59</v>
      </c>
      <c r="B10" s="48"/>
      <c r="C10" s="48"/>
      <c r="D10" s="48"/>
      <c r="E10" s="48"/>
      <c r="F10" s="48"/>
      <c r="G10" s="48"/>
      <c r="H10" s="76"/>
      <c r="K10" s="97">
        <f>K7</f>
        <v>566</v>
      </c>
    </row>
    <row r="11" spans="1:26" x14ac:dyDescent="0.2">
      <c r="A11" s="87"/>
      <c r="B11" s="87"/>
      <c r="C11" s="87"/>
      <c r="D11" s="87"/>
      <c r="E11" s="87"/>
      <c r="F11" s="87"/>
      <c r="G11" s="87"/>
      <c r="H11" s="76"/>
      <c r="K11" s="86"/>
    </row>
    <row r="12" spans="1:26" x14ac:dyDescent="0.2">
      <c r="A12" s="77"/>
      <c r="B12" s="77" t="s">
        <v>12</v>
      </c>
      <c r="C12" s="77"/>
      <c r="D12" s="77"/>
      <c r="E12" s="77"/>
      <c r="F12" s="77"/>
      <c r="G12" s="77"/>
      <c r="H12" s="77"/>
    </row>
    <row r="13" spans="1:26" x14ac:dyDescent="0.2">
      <c r="B13" s="32"/>
      <c r="C13" s="58"/>
      <c r="D13" s="59"/>
      <c r="E13" s="59"/>
      <c r="F13" s="59"/>
    </row>
    <row r="14" spans="1:26" x14ac:dyDescent="0.2">
      <c r="B14" s="33" t="s">
        <v>9</v>
      </c>
      <c r="C14" s="56" t="s">
        <v>10</v>
      </c>
      <c r="D14" s="56"/>
      <c r="E14" s="60" t="s">
        <v>11</v>
      </c>
      <c r="F14" s="60"/>
    </row>
    <row r="15" spans="1:26" x14ac:dyDescent="0.2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</row>
    <row r="16" spans="1:26" x14ac:dyDescent="0.2">
      <c r="A16" s="88"/>
      <c r="B16" s="88" t="s">
        <v>19</v>
      </c>
      <c r="C16" s="59"/>
      <c r="D16" s="59"/>
    </row>
    <row r="18" spans="1:7" ht="51" customHeight="1" x14ac:dyDescent="0.2">
      <c r="A18" s="55" t="s">
        <v>56</v>
      </c>
      <c r="B18" s="55"/>
      <c r="C18" s="55"/>
      <c r="D18" s="55"/>
      <c r="E18" s="55"/>
      <c r="F18" s="55"/>
      <c r="G18" s="55"/>
    </row>
    <row r="20" spans="1:7" x14ac:dyDescent="0.2">
      <c r="B20" s="64" t="s">
        <v>41</v>
      </c>
    </row>
  </sheetData>
  <mergeCells count="17">
    <mergeCell ref="C16:D16"/>
    <mergeCell ref="A18:G18"/>
    <mergeCell ref="A10:G10"/>
    <mergeCell ref="C13:D13"/>
    <mergeCell ref="E13:F13"/>
    <mergeCell ref="C14:D14"/>
    <mergeCell ref="E14:F14"/>
    <mergeCell ref="A15:L15"/>
    <mergeCell ref="I1:K1"/>
    <mergeCell ref="I2:K2"/>
    <mergeCell ref="A4:K4"/>
    <mergeCell ref="A5:A6"/>
    <mergeCell ref="B5:B6"/>
    <mergeCell ref="C5:C6"/>
    <mergeCell ref="D5:D6"/>
    <mergeCell ref="E5:G5"/>
    <mergeCell ref="H5:K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"/>
  <sheetViews>
    <sheetView tabSelected="1" workbookViewId="0">
      <selection activeCell="S6" sqref="S6"/>
    </sheetView>
  </sheetViews>
  <sheetFormatPr defaultRowHeight="12.75" x14ac:dyDescent="0.2"/>
  <cols>
    <col min="1" max="1" width="3.140625" style="64" customWidth="1"/>
    <col min="2" max="2" width="36.28515625" style="64" customWidth="1"/>
    <col min="3" max="3" width="5.85546875" style="64" customWidth="1"/>
    <col min="4" max="4" width="6.85546875" style="64" customWidth="1"/>
    <col min="5" max="5" width="13.85546875" style="64" customWidth="1"/>
    <col min="6" max="6" width="14.7109375" style="64" customWidth="1"/>
    <col min="7" max="9" width="15.5703125" style="64" customWidth="1"/>
    <col min="10" max="10" width="20.5703125" style="64" customWidth="1"/>
    <col min="11" max="11" width="13.5703125" style="64" customWidth="1"/>
    <col min="12" max="12" width="9.42578125" style="64" bestFit="1" customWidth="1"/>
    <col min="13" max="13" width="13.85546875" style="64" customWidth="1"/>
    <col min="14" max="255" width="9.140625" style="64"/>
    <col min="256" max="256" width="3.140625" style="64" customWidth="1"/>
    <col min="257" max="257" width="36.28515625" style="64" customWidth="1"/>
    <col min="258" max="258" width="5.85546875" style="64" customWidth="1"/>
    <col min="259" max="259" width="6.85546875" style="64" customWidth="1"/>
    <col min="260" max="260" width="13.85546875" style="64" customWidth="1"/>
    <col min="261" max="261" width="14.7109375" style="64" customWidth="1"/>
    <col min="262" max="262" width="14.5703125" style="64" customWidth="1"/>
    <col min="263" max="263" width="15.5703125" style="64" customWidth="1"/>
    <col min="264" max="264" width="15.42578125" style="64" customWidth="1"/>
    <col min="265" max="265" width="14.28515625" style="64" customWidth="1"/>
    <col min="266" max="266" width="28" style="64" customWidth="1"/>
    <col min="267" max="267" width="13.5703125" style="64" customWidth="1"/>
    <col min="268" max="268" width="9.42578125" style="64" bestFit="1" customWidth="1"/>
    <col min="269" max="269" width="13.85546875" style="64" customWidth="1"/>
    <col min="270" max="511" width="9.140625" style="64"/>
    <col min="512" max="512" width="3.140625" style="64" customWidth="1"/>
    <col min="513" max="513" width="36.28515625" style="64" customWidth="1"/>
    <col min="514" max="514" width="5.85546875" style="64" customWidth="1"/>
    <col min="515" max="515" width="6.85546875" style="64" customWidth="1"/>
    <col min="516" max="516" width="13.85546875" style="64" customWidth="1"/>
    <col min="517" max="517" width="14.7109375" style="64" customWidth="1"/>
    <col min="518" max="518" width="14.5703125" style="64" customWidth="1"/>
    <col min="519" max="519" width="15.5703125" style="64" customWidth="1"/>
    <col min="520" max="520" width="15.42578125" style="64" customWidth="1"/>
    <col min="521" max="521" width="14.28515625" style="64" customWidth="1"/>
    <col min="522" max="522" width="28" style="64" customWidth="1"/>
    <col min="523" max="523" width="13.5703125" style="64" customWidth="1"/>
    <col min="524" max="524" width="9.42578125" style="64" bestFit="1" customWidth="1"/>
    <col min="525" max="525" width="13.85546875" style="64" customWidth="1"/>
    <col min="526" max="767" width="9.140625" style="64"/>
    <col min="768" max="768" width="3.140625" style="64" customWidth="1"/>
    <col min="769" max="769" width="36.28515625" style="64" customWidth="1"/>
    <col min="770" max="770" width="5.85546875" style="64" customWidth="1"/>
    <col min="771" max="771" width="6.85546875" style="64" customWidth="1"/>
    <col min="772" max="772" width="13.85546875" style="64" customWidth="1"/>
    <col min="773" max="773" width="14.7109375" style="64" customWidth="1"/>
    <col min="774" max="774" width="14.5703125" style="64" customWidth="1"/>
    <col min="775" max="775" width="15.5703125" style="64" customWidth="1"/>
    <col min="776" max="776" width="15.42578125" style="64" customWidth="1"/>
    <col min="777" max="777" width="14.28515625" style="64" customWidth="1"/>
    <col min="778" max="778" width="28" style="64" customWidth="1"/>
    <col min="779" max="779" width="13.5703125" style="64" customWidth="1"/>
    <col min="780" max="780" width="9.42578125" style="64" bestFit="1" customWidth="1"/>
    <col min="781" max="781" width="13.85546875" style="64" customWidth="1"/>
    <col min="782" max="1023" width="9.140625" style="64"/>
    <col min="1024" max="1024" width="3.140625" style="64" customWidth="1"/>
    <col min="1025" max="1025" width="36.28515625" style="64" customWidth="1"/>
    <col min="1026" max="1026" width="5.85546875" style="64" customWidth="1"/>
    <col min="1027" max="1027" width="6.85546875" style="64" customWidth="1"/>
    <col min="1028" max="1028" width="13.85546875" style="64" customWidth="1"/>
    <col min="1029" max="1029" width="14.7109375" style="64" customWidth="1"/>
    <col min="1030" max="1030" width="14.5703125" style="64" customWidth="1"/>
    <col min="1031" max="1031" width="15.5703125" style="64" customWidth="1"/>
    <col min="1032" max="1032" width="15.42578125" style="64" customWidth="1"/>
    <col min="1033" max="1033" width="14.28515625" style="64" customWidth="1"/>
    <col min="1034" max="1034" width="28" style="64" customWidth="1"/>
    <col min="1035" max="1035" width="13.5703125" style="64" customWidth="1"/>
    <col min="1036" max="1036" width="9.42578125" style="64" bestFit="1" customWidth="1"/>
    <col min="1037" max="1037" width="13.85546875" style="64" customWidth="1"/>
    <col min="1038" max="1279" width="9.140625" style="64"/>
    <col min="1280" max="1280" width="3.140625" style="64" customWidth="1"/>
    <col min="1281" max="1281" width="36.28515625" style="64" customWidth="1"/>
    <col min="1282" max="1282" width="5.85546875" style="64" customWidth="1"/>
    <col min="1283" max="1283" width="6.85546875" style="64" customWidth="1"/>
    <col min="1284" max="1284" width="13.85546875" style="64" customWidth="1"/>
    <col min="1285" max="1285" width="14.7109375" style="64" customWidth="1"/>
    <col min="1286" max="1286" width="14.5703125" style="64" customWidth="1"/>
    <col min="1287" max="1287" width="15.5703125" style="64" customWidth="1"/>
    <col min="1288" max="1288" width="15.42578125" style="64" customWidth="1"/>
    <col min="1289" max="1289" width="14.28515625" style="64" customWidth="1"/>
    <col min="1290" max="1290" width="28" style="64" customWidth="1"/>
    <col min="1291" max="1291" width="13.5703125" style="64" customWidth="1"/>
    <col min="1292" max="1292" width="9.42578125" style="64" bestFit="1" customWidth="1"/>
    <col min="1293" max="1293" width="13.85546875" style="64" customWidth="1"/>
    <col min="1294" max="1535" width="9.140625" style="64"/>
    <col min="1536" max="1536" width="3.140625" style="64" customWidth="1"/>
    <col min="1537" max="1537" width="36.28515625" style="64" customWidth="1"/>
    <col min="1538" max="1538" width="5.85546875" style="64" customWidth="1"/>
    <col min="1539" max="1539" width="6.85546875" style="64" customWidth="1"/>
    <col min="1540" max="1540" width="13.85546875" style="64" customWidth="1"/>
    <col min="1541" max="1541" width="14.7109375" style="64" customWidth="1"/>
    <col min="1542" max="1542" width="14.5703125" style="64" customWidth="1"/>
    <col min="1543" max="1543" width="15.5703125" style="64" customWidth="1"/>
    <col min="1544" max="1544" width="15.42578125" style="64" customWidth="1"/>
    <col min="1545" max="1545" width="14.28515625" style="64" customWidth="1"/>
    <col min="1546" max="1546" width="28" style="64" customWidth="1"/>
    <col min="1547" max="1547" width="13.5703125" style="64" customWidth="1"/>
    <col min="1548" max="1548" width="9.42578125" style="64" bestFit="1" customWidth="1"/>
    <col min="1549" max="1549" width="13.85546875" style="64" customWidth="1"/>
    <col min="1550" max="1791" width="9.140625" style="64"/>
    <col min="1792" max="1792" width="3.140625" style="64" customWidth="1"/>
    <col min="1793" max="1793" width="36.28515625" style="64" customWidth="1"/>
    <col min="1794" max="1794" width="5.85546875" style="64" customWidth="1"/>
    <col min="1795" max="1795" width="6.85546875" style="64" customWidth="1"/>
    <col min="1796" max="1796" width="13.85546875" style="64" customWidth="1"/>
    <col min="1797" max="1797" width="14.7109375" style="64" customWidth="1"/>
    <col min="1798" max="1798" width="14.5703125" style="64" customWidth="1"/>
    <col min="1799" max="1799" width="15.5703125" style="64" customWidth="1"/>
    <col min="1800" max="1800" width="15.42578125" style="64" customWidth="1"/>
    <col min="1801" max="1801" width="14.28515625" style="64" customWidth="1"/>
    <col min="1802" max="1802" width="28" style="64" customWidth="1"/>
    <col min="1803" max="1803" width="13.5703125" style="64" customWidth="1"/>
    <col min="1804" max="1804" width="9.42578125" style="64" bestFit="1" customWidth="1"/>
    <col min="1805" max="1805" width="13.85546875" style="64" customWidth="1"/>
    <col min="1806" max="2047" width="9.140625" style="64"/>
    <col min="2048" max="2048" width="3.140625" style="64" customWidth="1"/>
    <col min="2049" max="2049" width="36.28515625" style="64" customWidth="1"/>
    <col min="2050" max="2050" width="5.85546875" style="64" customWidth="1"/>
    <col min="2051" max="2051" width="6.85546875" style="64" customWidth="1"/>
    <col min="2052" max="2052" width="13.85546875" style="64" customWidth="1"/>
    <col min="2053" max="2053" width="14.7109375" style="64" customWidth="1"/>
    <col min="2054" max="2054" width="14.5703125" style="64" customWidth="1"/>
    <col min="2055" max="2055" width="15.5703125" style="64" customWidth="1"/>
    <col min="2056" max="2056" width="15.42578125" style="64" customWidth="1"/>
    <col min="2057" max="2057" width="14.28515625" style="64" customWidth="1"/>
    <col min="2058" max="2058" width="28" style="64" customWidth="1"/>
    <col min="2059" max="2059" width="13.5703125" style="64" customWidth="1"/>
    <col min="2060" max="2060" width="9.42578125" style="64" bestFit="1" customWidth="1"/>
    <col min="2061" max="2061" width="13.85546875" style="64" customWidth="1"/>
    <col min="2062" max="2303" width="9.140625" style="64"/>
    <col min="2304" max="2304" width="3.140625" style="64" customWidth="1"/>
    <col min="2305" max="2305" width="36.28515625" style="64" customWidth="1"/>
    <col min="2306" max="2306" width="5.85546875" style="64" customWidth="1"/>
    <col min="2307" max="2307" width="6.85546875" style="64" customWidth="1"/>
    <col min="2308" max="2308" width="13.85546875" style="64" customWidth="1"/>
    <col min="2309" max="2309" width="14.7109375" style="64" customWidth="1"/>
    <col min="2310" max="2310" width="14.5703125" style="64" customWidth="1"/>
    <col min="2311" max="2311" width="15.5703125" style="64" customWidth="1"/>
    <col min="2312" max="2312" width="15.42578125" style="64" customWidth="1"/>
    <col min="2313" max="2313" width="14.28515625" style="64" customWidth="1"/>
    <col min="2314" max="2314" width="28" style="64" customWidth="1"/>
    <col min="2315" max="2315" width="13.5703125" style="64" customWidth="1"/>
    <col min="2316" max="2316" width="9.42578125" style="64" bestFit="1" customWidth="1"/>
    <col min="2317" max="2317" width="13.85546875" style="64" customWidth="1"/>
    <col min="2318" max="2559" width="9.140625" style="64"/>
    <col min="2560" max="2560" width="3.140625" style="64" customWidth="1"/>
    <col min="2561" max="2561" width="36.28515625" style="64" customWidth="1"/>
    <col min="2562" max="2562" width="5.85546875" style="64" customWidth="1"/>
    <col min="2563" max="2563" width="6.85546875" style="64" customWidth="1"/>
    <col min="2564" max="2564" width="13.85546875" style="64" customWidth="1"/>
    <col min="2565" max="2565" width="14.7109375" style="64" customWidth="1"/>
    <col min="2566" max="2566" width="14.5703125" style="64" customWidth="1"/>
    <col min="2567" max="2567" width="15.5703125" style="64" customWidth="1"/>
    <col min="2568" max="2568" width="15.42578125" style="64" customWidth="1"/>
    <col min="2569" max="2569" width="14.28515625" style="64" customWidth="1"/>
    <col min="2570" max="2570" width="28" style="64" customWidth="1"/>
    <col min="2571" max="2571" width="13.5703125" style="64" customWidth="1"/>
    <col min="2572" max="2572" width="9.42578125" style="64" bestFit="1" customWidth="1"/>
    <col min="2573" max="2573" width="13.85546875" style="64" customWidth="1"/>
    <col min="2574" max="2815" width="9.140625" style="64"/>
    <col min="2816" max="2816" width="3.140625" style="64" customWidth="1"/>
    <col min="2817" max="2817" width="36.28515625" style="64" customWidth="1"/>
    <col min="2818" max="2818" width="5.85546875" style="64" customWidth="1"/>
    <col min="2819" max="2819" width="6.85546875" style="64" customWidth="1"/>
    <col min="2820" max="2820" width="13.85546875" style="64" customWidth="1"/>
    <col min="2821" max="2821" width="14.7109375" style="64" customWidth="1"/>
    <col min="2822" max="2822" width="14.5703125" style="64" customWidth="1"/>
    <col min="2823" max="2823" width="15.5703125" style="64" customWidth="1"/>
    <col min="2824" max="2824" width="15.42578125" style="64" customWidth="1"/>
    <col min="2825" max="2825" width="14.28515625" style="64" customWidth="1"/>
    <col min="2826" max="2826" width="28" style="64" customWidth="1"/>
    <col min="2827" max="2827" width="13.5703125" style="64" customWidth="1"/>
    <col min="2828" max="2828" width="9.42578125" style="64" bestFit="1" customWidth="1"/>
    <col min="2829" max="2829" width="13.85546875" style="64" customWidth="1"/>
    <col min="2830" max="3071" width="9.140625" style="64"/>
    <col min="3072" max="3072" width="3.140625" style="64" customWidth="1"/>
    <col min="3073" max="3073" width="36.28515625" style="64" customWidth="1"/>
    <col min="3074" max="3074" width="5.85546875" style="64" customWidth="1"/>
    <col min="3075" max="3075" width="6.85546875" style="64" customWidth="1"/>
    <col min="3076" max="3076" width="13.85546875" style="64" customWidth="1"/>
    <col min="3077" max="3077" width="14.7109375" style="64" customWidth="1"/>
    <col min="3078" max="3078" width="14.5703125" style="64" customWidth="1"/>
    <col min="3079" max="3079" width="15.5703125" style="64" customWidth="1"/>
    <col min="3080" max="3080" width="15.42578125" style="64" customWidth="1"/>
    <col min="3081" max="3081" width="14.28515625" style="64" customWidth="1"/>
    <col min="3082" max="3082" width="28" style="64" customWidth="1"/>
    <col min="3083" max="3083" width="13.5703125" style="64" customWidth="1"/>
    <col min="3084" max="3084" width="9.42578125" style="64" bestFit="1" customWidth="1"/>
    <col min="3085" max="3085" width="13.85546875" style="64" customWidth="1"/>
    <col min="3086" max="3327" width="9.140625" style="64"/>
    <col min="3328" max="3328" width="3.140625" style="64" customWidth="1"/>
    <col min="3329" max="3329" width="36.28515625" style="64" customWidth="1"/>
    <col min="3330" max="3330" width="5.85546875" style="64" customWidth="1"/>
    <col min="3331" max="3331" width="6.85546875" style="64" customWidth="1"/>
    <col min="3332" max="3332" width="13.85546875" style="64" customWidth="1"/>
    <col min="3333" max="3333" width="14.7109375" style="64" customWidth="1"/>
    <col min="3334" max="3334" width="14.5703125" style="64" customWidth="1"/>
    <col min="3335" max="3335" width="15.5703125" style="64" customWidth="1"/>
    <col min="3336" max="3336" width="15.42578125" style="64" customWidth="1"/>
    <col min="3337" max="3337" width="14.28515625" style="64" customWidth="1"/>
    <col min="3338" max="3338" width="28" style="64" customWidth="1"/>
    <col min="3339" max="3339" width="13.5703125" style="64" customWidth="1"/>
    <col min="3340" max="3340" width="9.42578125" style="64" bestFit="1" customWidth="1"/>
    <col min="3341" max="3341" width="13.85546875" style="64" customWidth="1"/>
    <col min="3342" max="3583" width="9.140625" style="64"/>
    <col min="3584" max="3584" width="3.140625" style="64" customWidth="1"/>
    <col min="3585" max="3585" width="36.28515625" style="64" customWidth="1"/>
    <col min="3586" max="3586" width="5.85546875" style="64" customWidth="1"/>
    <col min="3587" max="3587" width="6.85546875" style="64" customWidth="1"/>
    <col min="3588" max="3588" width="13.85546875" style="64" customWidth="1"/>
    <col min="3589" max="3589" width="14.7109375" style="64" customWidth="1"/>
    <col min="3590" max="3590" width="14.5703125" style="64" customWidth="1"/>
    <col min="3591" max="3591" width="15.5703125" style="64" customWidth="1"/>
    <col min="3592" max="3592" width="15.42578125" style="64" customWidth="1"/>
    <col min="3593" max="3593" width="14.28515625" style="64" customWidth="1"/>
    <col min="3594" max="3594" width="28" style="64" customWidth="1"/>
    <col min="3595" max="3595" width="13.5703125" style="64" customWidth="1"/>
    <col min="3596" max="3596" width="9.42578125" style="64" bestFit="1" customWidth="1"/>
    <col min="3597" max="3597" width="13.85546875" style="64" customWidth="1"/>
    <col min="3598" max="3839" width="9.140625" style="64"/>
    <col min="3840" max="3840" width="3.140625" style="64" customWidth="1"/>
    <col min="3841" max="3841" width="36.28515625" style="64" customWidth="1"/>
    <col min="3842" max="3842" width="5.85546875" style="64" customWidth="1"/>
    <col min="3843" max="3843" width="6.85546875" style="64" customWidth="1"/>
    <col min="3844" max="3844" width="13.85546875" style="64" customWidth="1"/>
    <col min="3845" max="3845" width="14.7109375" style="64" customWidth="1"/>
    <col min="3846" max="3846" width="14.5703125" style="64" customWidth="1"/>
    <col min="3847" max="3847" width="15.5703125" style="64" customWidth="1"/>
    <col min="3848" max="3848" width="15.42578125" style="64" customWidth="1"/>
    <col min="3849" max="3849" width="14.28515625" style="64" customWidth="1"/>
    <col min="3850" max="3850" width="28" style="64" customWidth="1"/>
    <col min="3851" max="3851" width="13.5703125" style="64" customWidth="1"/>
    <col min="3852" max="3852" width="9.42578125" style="64" bestFit="1" customWidth="1"/>
    <col min="3853" max="3853" width="13.85546875" style="64" customWidth="1"/>
    <col min="3854" max="4095" width="9.140625" style="64"/>
    <col min="4096" max="4096" width="3.140625" style="64" customWidth="1"/>
    <col min="4097" max="4097" width="36.28515625" style="64" customWidth="1"/>
    <col min="4098" max="4098" width="5.85546875" style="64" customWidth="1"/>
    <col min="4099" max="4099" width="6.85546875" style="64" customWidth="1"/>
    <col min="4100" max="4100" width="13.85546875" style="64" customWidth="1"/>
    <col min="4101" max="4101" width="14.7109375" style="64" customWidth="1"/>
    <col min="4102" max="4102" width="14.5703125" style="64" customWidth="1"/>
    <col min="4103" max="4103" width="15.5703125" style="64" customWidth="1"/>
    <col min="4104" max="4104" width="15.42578125" style="64" customWidth="1"/>
    <col min="4105" max="4105" width="14.28515625" style="64" customWidth="1"/>
    <col min="4106" max="4106" width="28" style="64" customWidth="1"/>
    <col min="4107" max="4107" width="13.5703125" style="64" customWidth="1"/>
    <col min="4108" max="4108" width="9.42578125" style="64" bestFit="1" customWidth="1"/>
    <col min="4109" max="4109" width="13.85546875" style="64" customWidth="1"/>
    <col min="4110" max="4351" width="9.140625" style="64"/>
    <col min="4352" max="4352" width="3.140625" style="64" customWidth="1"/>
    <col min="4353" max="4353" width="36.28515625" style="64" customWidth="1"/>
    <col min="4354" max="4354" width="5.85546875" style="64" customWidth="1"/>
    <col min="4355" max="4355" width="6.85546875" style="64" customWidth="1"/>
    <col min="4356" max="4356" width="13.85546875" style="64" customWidth="1"/>
    <col min="4357" max="4357" width="14.7109375" style="64" customWidth="1"/>
    <col min="4358" max="4358" width="14.5703125" style="64" customWidth="1"/>
    <col min="4359" max="4359" width="15.5703125" style="64" customWidth="1"/>
    <col min="4360" max="4360" width="15.42578125" style="64" customWidth="1"/>
    <col min="4361" max="4361" width="14.28515625" style="64" customWidth="1"/>
    <col min="4362" max="4362" width="28" style="64" customWidth="1"/>
    <col min="4363" max="4363" width="13.5703125" style="64" customWidth="1"/>
    <col min="4364" max="4364" width="9.42578125" style="64" bestFit="1" customWidth="1"/>
    <col min="4365" max="4365" width="13.85546875" style="64" customWidth="1"/>
    <col min="4366" max="4607" width="9.140625" style="64"/>
    <col min="4608" max="4608" width="3.140625" style="64" customWidth="1"/>
    <col min="4609" max="4609" width="36.28515625" style="64" customWidth="1"/>
    <col min="4610" max="4610" width="5.85546875" style="64" customWidth="1"/>
    <col min="4611" max="4611" width="6.85546875" style="64" customWidth="1"/>
    <col min="4612" max="4612" width="13.85546875" style="64" customWidth="1"/>
    <col min="4613" max="4613" width="14.7109375" style="64" customWidth="1"/>
    <col min="4614" max="4614" width="14.5703125" style="64" customWidth="1"/>
    <col min="4615" max="4615" width="15.5703125" style="64" customWidth="1"/>
    <col min="4616" max="4616" width="15.42578125" style="64" customWidth="1"/>
    <col min="4617" max="4617" width="14.28515625" style="64" customWidth="1"/>
    <col min="4618" max="4618" width="28" style="64" customWidth="1"/>
    <col min="4619" max="4619" width="13.5703125" style="64" customWidth="1"/>
    <col min="4620" max="4620" width="9.42578125" style="64" bestFit="1" customWidth="1"/>
    <col min="4621" max="4621" width="13.85546875" style="64" customWidth="1"/>
    <col min="4622" max="4863" width="9.140625" style="64"/>
    <col min="4864" max="4864" width="3.140625" style="64" customWidth="1"/>
    <col min="4865" max="4865" width="36.28515625" style="64" customWidth="1"/>
    <col min="4866" max="4866" width="5.85546875" style="64" customWidth="1"/>
    <col min="4867" max="4867" width="6.85546875" style="64" customWidth="1"/>
    <col min="4868" max="4868" width="13.85546875" style="64" customWidth="1"/>
    <col min="4869" max="4869" width="14.7109375" style="64" customWidth="1"/>
    <col min="4870" max="4870" width="14.5703125" style="64" customWidth="1"/>
    <col min="4871" max="4871" width="15.5703125" style="64" customWidth="1"/>
    <col min="4872" max="4872" width="15.42578125" style="64" customWidth="1"/>
    <col min="4873" max="4873" width="14.28515625" style="64" customWidth="1"/>
    <col min="4874" max="4874" width="28" style="64" customWidth="1"/>
    <col min="4875" max="4875" width="13.5703125" style="64" customWidth="1"/>
    <col min="4876" max="4876" width="9.42578125" style="64" bestFit="1" customWidth="1"/>
    <col min="4877" max="4877" width="13.85546875" style="64" customWidth="1"/>
    <col min="4878" max="5119" width="9.140625" style="64"/>
    <col min="5120" max="5120" width="3.140625" style="64" customWidth="1"/>
    <col min="5121" max="5121" width="36.28515625" style="64" customWidth="1"/>
    <col min="5122" max="5122" width="5.85546875" style="64" customWidth="1"/>
    <col min="5123" max="5123" width="6.85546875" style="64" customWidth="1"/>
    <col min="5124" max="5124" width="13.85546875" style="64" customWidth="1"/>
    <col min="5125" max="5125" width="14.7109375" style="64" customWidth="1"/>
    <col min="5126" max="5126" width="14.5703125" style="64" customWidth="1"/>
    <col min="5127" max="5127" width="15.5703125" style="64" customWidth="1"/>
    <col min="5128" max="5128" width="15.42578125" style="64" customWidth="1"/>
    <col min="5129" max="5129" width="14.28515625" style="64" customWidth="1"/>
    <col min="5130" max="5130" width="28" style="64" customWidth="1"/>
    <col min="5131" max="5131" width="13.5703125" style="64" customWidth="1"/>
    <col min="5132" max="5132" width="9.42578125" style="64" bestFit="1" customWidth="1"/>
    <col min="5133" max="5133" width="13.85546875" style="64" customWidth="1"/>
    <col min="5134" max="5375" width="9.140625" style="64"/>
    <col min="5376" max="5376" width="3.140625" style="64" customWidth="1"/>
    <col min="5377" max="5377" width="36.28515625" style="64" customWidth="1"/>
    <col min="5378" max="5378" width="5.85546875" style="64" customWidth="1"/>
    <col min="5379" max="5379" width="6.85546875" style="64" customWidth="1"/>
    <col min="5380" max="5380" width="13.85546875" style="64" customWidth="1"/>
    <col min="5381" max="5381" width="14.7109375" style="64" customWidth="1"/>
    <col min="5382" max="5382" width="14.5703125" style="64" customWidth="1"/>
    <col min="5383" max="5383" width="15.5703125" style="64" customWidth="1"/>
    <col min="5384" max="5384" width="15.42578125" style="64" customWidth="1"/>
    <col min="5385" max="5385" width="14.28515625" style="64" customWidth="1"/>
    <col min="5386" max="5386" width="28" style="64" customWidth="1"/>
    <col min="5387" max="5387" width="13.5703125" style="64" customWidth="1"/>
    <col min="5388" max="5388" width="9.42578125" style="64" bestFit="1" customWidth="1"/>
    <col min="5389" max="5389" width="13.85546875" style="64" customWidth="1"/>
    <col min="5390" max="5631" width="9.140625" style="64"/>
    <col min="5632" max="5632" width="3.140625" style="64" customWidth="1"/>
    <col min="5633" max="5633" width="36.28515625" style="64" customWidth="1"/>
    <col min="5634" max="5634" width="5.85546875" style="64" customWidth="1"/>
    <col min="5635" max="5635" width="6.85546875" style="64" customWidth="1"/>
    <col min="5636" max="5636" width="13.85546875" style="64" customWidth="1"/>
    <col min="5637" max="5637" width="14.7109375" style="64" customWidth="1"/>
    <col min="5638" max="5638" width="14.5703125" style="64" customWidth="1"/>
    <col min="5639" max="5639" width="15.5703125" style="64" customWidth="1"/>
    <col min="5640" max="5640" width="15.42578125" style="64" customWidth="1"/>
    <col min="5641" max="5641" width="14.28515625" style="64" customWidth="1"/>
    <col min="5642" max="5642" width="28" style="64" customWidth="1"/>
    <col min="5643" max="5643" width="13.5703125" style="64" customWidth="1"/>
    <col min="5644" max="5644" width="9.42578125" style="64" bestFit="1" customWidth="1"/>
    <col min="5645" max="5645" width="13.85546875" style="64" customWidth="1"/>
    <col min="5646" max="5887" width="9.140625" style="64"/>
    <col min="5888" max="5888" width="3.140625" style="64" customWidth="1"/>
    <col min="5889" max="5889" width="36.28515625" style="64" customWidth="1"/>
    <col min="5890" max="5890" width="5.85546875" style="64" customWidth="1"/>
    <col min="5891" max="5891" width="6.85546875" style="64" customWidth="1"/>
    <col min="5892" max="5892" width="13.85546875" style="64" customWidth="1"/>
    <col min="5893" max="5893" width="14.7109375" style="64" customWidth="1"/>
    <col min="5894" max="5894" width="14.5703125" style="64" customWidth="1"/>
    <col min="5895" max="5895" width="15.5703125" style="64" customWidth="1"/>
    <col min="5896" max="5896" width="15.42578125" style="64" customWidth="1"/>
    <col min="5897" max="5897" width="14.28515625" style="64" customWidth="1"/>
    <col min="5898" max="5898" width="28" style="64" customWidth="1"/>
    <col min="5899" max="5899" width="13.5703125" style="64" customWidth="1"/>
    <col min="5900" max="5900" width="9.42578125" style="64" bestFit="1" customWidth="1"/>
    <col min="5901" max="5901" width="13.85546875" style="64" customWidth="1"/>
    <col min="5902" max="6143" width="9.140625" style="64"/>
    <col min="6144" max="6144" width="3.140625" style="64" customWidth="1"/>
    <col min="6145" max="6145" width="36.28515625" style="64" customWidth="1"/>
    <col min="6146" max="6146" width="5.85546875" style="64" customWidth="1"/>
    <col min="6147" max="6147" width="6.85546875" style="64" customWidth="1"/>
    <col min="6148" max="6148" width="13.85546875" style="64" customWidth="1"/>
    <col min="6149" max="6149" width="14.7109375" style="64" customWidth="1"/>
    <col min="6150" max="6150" width="14.5703125" style="64" customWidth="1"/>
    <col min="6151" max="6151" width="15.5703125" style="64" customWidth="1"/>
    <col min="6152" max="6152" width="15.42578125" style="64" customWidth="1"/>
    <col min="6153" max="6153" width="14.28515625" style="64" customWidth="1"/>
    <col min="6154" max="6154" width="28" style="64" customWidth="1"/>
    <col min="6155" max="6155" width="13.5703125" style="64" customWidth="1"/>
    <col min="6156" max="6156" width="9.42578125" style="64" bestFit="1" customWidth="1"/>
    <col min="6157" max="6157" width="13.85546875" style="64" customWidth="1"/>
    <col min="6158" max="6399" width="9.140625" style="64"/>
    <col min="6400" max="6400" width="3.140625" style="64" customWidth="1"/>
    <col min="6401" max="6401" width="36.28515625" style="64" customWidth="1"/>
    <col min="6402" max="6402" width="5.85546875" style="64" customWidth="1"/>
    <col min="6403" max="6403" width="6.85546875" style="64" customWidth="1"/>
    <col min="6404" max="6404" width="13.85546875" style="64" customWidth="1"/>
    <col min="6405" max="6405" width="14.7109375" style="64" customWidth="1"/>
    <col min="6406" max="6406" width="14.5703125" style="64" customWidth="1"/>
    <col min="6407" max="6407" width="15.5703125" style="64" customWidth="1"/>
    <col min="6408" max="6408" width="15.42578125" style="64" customWidth="1"/>
    <col min="6409" max="6409" width="14.28515625" style="64" customWidth="1"/>
    <col min="6410" max="6410" width="28" style="64" customWidth="1"/>
    <col min="6411" max="6411" width="13.5703125" style="64" customWidth="1"/>
    <col min="6412" max="6412" width="9.42578125" style="64" bestFit="1" customWidth="1"/>
    <col min="6413" max="6413" width="13.85546875" style="64" customWidth="1"/>
    <col min="6414" max="6655" width="9.140625" style="64"/>
    <col min="6656" max="6656" width="3.140625" style="64" customWidth="1"/>
    <col min="6657" max="6657" width="36.28515625" style="64" customWidth="1"/>
    <col min="6658" max="6658" width="5.85546875" style="64" customWidth="1"/>
    <col min="6659" max="6659" width="6.85546875" style="64" customWidth="1"/>
    <col min="6660" max="6660" width="13.85546875" style="64" customWidth="1"/>
    <col min="6661" max="6661" width="14.7109375" style="64" customWidth="1"/>
    <col min="6662" max="6662" width="14.5703125" style="64" customWidth="1"/>
    <col min="6663" max="6663" width="15.5703125" style="64" customWidth="1"/>
    <col min="6664" max="6664" width="15.42578125" style="64" customWidth="1"/>
    <col min="6665" max="6665" width="14.28515625" style="64" customWidth="1"/>
    <col min="6666" max="6666" width="28" style="64" customWidth="1"/>
    <col min="6667" max="6667" width="13.5703125" style="64" customWidth="1"/>
    <col min="6668" max="6668" width="9.42578125" style="64" bestFit="1" customWidth="1"/>
    <col min="6669" max="6669" width="13.85546875" style="64" customWidth="1"/>
    <col min="6670" max="6911" width="9.140625" style="64"/>
    <col min="6912" max="6912" width="3.140625" style="64" customWidth="1"/>
    <col min="6913" max="6913" width="36.28515625" style="64" customWidth="1"/>
    <col min="6914" max="6914" width="5.85546875" style="64" customWidth="1"/>
    <col min="6915" max="6915" width="6.85546875" style="64" customWidth="1"/>
    <col min="6916" max="6916" width="13.85546875" style="64" customWidth="1"/>
    <col min="6917" max="6917" width="14.7109375" style="64" customWidth="1"/>
    <col min="6918" max="6918" width="14.5703125" style="64" customWidth="1"/>
    <col min="6919" max="6919" width="15.5703125" style="64" customWidth="1"/>
    <col min="6920" max="6920" width="15.42578125" style="64" customWidth="1"/>
    <col min="6921" max="6921" width="14.28515625" style="64" customWidth="1"/>
    <col min="6922" max="6922" width="28" style="64" customWidth="1"/>
    <col min="6923" max="6923" width="13.5703125" style="64" customWidth="1"/>
    <col min="6924" max="6924" width="9.42578125" style="64" bestFit="1" customWidth="1"/>
    <col min="6925" max="6925" width="13.85546875" style="64" customWidth="1"/>
    <col min="6926" max="7167" width="9.140625" style="64"/>
    <col min="7168" max="7168" width="3.140625" style="64" customWidth="1"/>
    <col min="7169" max="7169" width="36.28515625" style="64" customWidth="1"/>
    <col min="7170" max="7170" width="5.85546875" style="64" customWidth="1"/>
    <col min="7171" max="7171" width="6.85546875" style="64" customWidth="1"/>
    <col min="7172" max="7172" width="13.85546875" style="64" customWidth="1"/>
    <col min="7173" max="7173" width="14.7109375" style="64" customWidth="1"/>
    <col min="7174" max="7174" width="14.5703125" style="64" customWidth="1"/>
    <col min="7175" max="7175" width="15.5703125" style="64" customWidth="1"/>
    <col min="7176" max="7176" width="15.42578125" style="64" customWidth="1"/>
    <col min="7177" max="7177" width="14.28515625" style="64" customWidth="1"/>
    <col min="7178" max="7178" width="28" style="64" customWidth="1"/>
    <col min="7179" max="7179" width="13.5703125" style="64" customWidth="1"/>
    <col min="7180" max="7180" width="9.42578125" style="64" bestFit="1" customWidth="1"/>
    <col min="7181" max="7181" width="13.85546875" style="64" customWidth="1"/>
    <col min="7182" max="7423" width="9.140625" style="64"/>
    <col min="7424" max="7424" width="3.140625" style="64" customWidth="1"/>
    <col min="7425" max="7425" width="36.28515625" style="64" customWidth="1"/>
    <col min="7426" max="7426" width="5.85546875" style="64" customWidth="1"/>
    <col min="7427" max="7427" width="6.85546875" style="64" customWidth="1"/>
    <col min="7428" max="7428" width="13.85546875" style="64" customWidth="1"/>
    <col min="7429" max="7429" width="14.7109375" style="64" customWidth="1"/>
    <col min="7430" max="7430" width="14.5703125" style="64" customWidth="1"/>
    <col min="7431" max="7431" width="15.5703125" style="64" customWidth="1"/>
    <col min="7432" max="7432" width="15.42578125" style="64" customWidth="1"/>
    <col min="7433" max="7433" width="14.28515625" style="64" customWidth="1"/>
    <col min="7434" max="7434" width="28" style="64" customWidth="1"/>
    <col min="7435" max="7435" width="13.5703125" style="64" customWidth="1"/>
    <col min="7436" max="7436" width="9.42578125" style="64" bestFit="1" customWidth="1"/>
    <col min="7437" max="7437" width="13.85546875" style="64" customWidth="1"/>
    <col min="7438" max="7679" width="9.140625" style="64"/>
    <col min="7680" max="7680" width="3.140625" style="64" customWidth="1"/>
    <col min="7681" max="7681" width="36.28515625" style="64" customWidth="1"/>
    <col min="7682" max="7682" width="5.85546875" style="64" customWidth="1"/>
    <col min="7683" max="7683" width="6.85546875" style="64" customWidth="1"/>
    <col min="7684" max="7684" width="13.85546875" style="64" customWidth="1"/>
    <col min="7685" max="7685" width="14.7109375" style="64" customWidth="1"/>
    <col min="7686" max="7686" width="14.5703125" style="64" customWidth="1"/>
    <col min="7687" max="7687" width="15.5703125" style="64" customWidth="1"/>
    <col min="7688" max="7688" width="15.42578125" style="64" customWidth="1"/>
    <col min="7689" max="7689" width="14.28515625" style="64" customWidth="1"/>
    <col min="7690" max="7690" width="28" style="64" customWidth="1"/>
    <col min="7691" max="7691" width="13.5703125" style="64" customWidth="1"/>
    <col min="7692" max="7692" width="9.42578125" style="64" bestFit="1" customWidth="1"/>
    <col min="7693" max="7693" width="13.85546875" style="64" customWidth="1"/>
    <col min="7694" max="7935" width="9.140625" style="64"/>
    <col min="7936" max="7936" width="3.140625" style="64" customWidth="1"/>
    <col min="7937" max="7937" width="36.28515625" style="64" customWidth="1"/>
    <col min="7938" max="7938" width="5.85546875" style="64" customWidth="1"/>
    <col min="7939" max="7939" width="6.85546875" style="64" customWidth="1"/>
    <col min="7940" max="7940" width="13.85546875" style="64" customWidth="1"/>
    <col min="7941" max="7941" width="14.7109375" style="64" customWidth="1"/>
    <col min="7942" max="7942" width="14.5703125" style="64" customWidth="1"/>
    <col min="7943" max="7943" width="15.5703125" style="64" customWidth="1"/>
    <col min="7944" max="7944" width="15.42578125" style="64" customWidth="1"/>
    <col min="7945" max="7945" width="14.28515625" style="64" customWidth="1"/>
    <col min="7946" max="7946" width="28" style="64" customWidth="1"/>
    <col min="7947" max="7947" width="13.5703125" style="64" customWidth="1"/>
    <col min="7948" max="7948" width="9.42578125" style="64" bestFit="1" customWidth="1"/>
    <col min="7949" max="7949" width="13.85546875" style="64" customWidth="1"/>
    <col min="7950" max="8191" width="9.140625" style="64"/>
    <col min="8192" max="8192" width="3.140625" style="64" customWidth="1"/>
    <col min="8193" max="8193" width="36.28515625" style="64" customWidth="1"/>
    <col min="8194" max="8194" width="5.85546875" style="64" customWidth="1"/>
    <col min="8195" max="8195" width="6.85546875" style="64" customWidth="1"/>
    <col min="8196" max="8196" width="13.85546875" style="64" customWidth="1"/>
    <col min="8197" max="8197" width="14.7109375" style="64" customWidth="1"/>
    <col min="8198" max="8198" width="14.5703125" style="64" customWidth="1"/>
    <col min="8199" max="8199" width="15.5703125" style="64" customWidth="1"/>
    <col min="8200" max="8200" width="15.42578125" style="64" customWidth="1"/>
    <col min="8201" max="8201" width="14.28515625" style="64" customWidth="1"/>
    <col min="8202" max="8202" width="28" style="64" customWidth="1"/>
    <col min="8203" max="8203" width="13.5703125" style="64" customWidth="1"/>
    <col min="8204" max="8204" width="9.42578125" style="64" bestFit="1" customWidth="1"/>
    <col min="8205" max="8205" width="13.85546875" style="64" customWidth="1"/>
    <col min="8206" max="8447" width="9.140625" style="64"/>
    <col min="8448" max="8448" width="3.140625" style="64" customWidth="1"/>
    <col min="8449" max="8449" width="36.28515625" style="64" customWidth="1"/>
    <col min="8450" max="8450" width="5.85546875" style="64" customWidth="1"/>
    <col min="8451" max="8451" width="6.85546875" style="64" customWidth="1"/>
    <col min="8452" max="8452" width="13.85546875" style="64" customWidth="1"/>
    <col min="8453" max="8453" width="14.7109375" style="64" customWidth="1"/>
    <col min="8454" max="8454" width="14.5703125" style="64" customWidth="1"/>
    <col min="8455" max="8455" width="15.5703125" style="64" customWidth="1"/>
    <col min="8456" max="8456" width="15.42578125" style="64" customWidth="1"/>
    <col min="8457" max="8457" width="14.28515625" style="64" customWidth="1"/>
    <col min="8458" max="8458" width="28" style="64" customWidth="1"/>
    <col min="8459" max="8459" width="13.5703125" style="64" customWidth="1"/>
    <col min="8460" max="8460" width="9.42578125" style="64" bestFit="1" customWidth="1"/>
    <col min="8461" max="8461" width="13.85546875" style="64" customWidth="1"/>
    <col min="8462" max="8703" width="9.140625" style="64"/>
    <col min="8704" max="8704" width="3.140625" style="64" customWidth="1"/>
    <col min="8705" max="8705" width="36.28515625" style="64" customWidth="1"/>
    <col min="8706" max="8706" width="5.85546875" style="64" customWidth="1"/>
    <col min="8707" max="8707" width="6.85546875" style="64" customWidth="1"/>
    <col min="8708" max="8708" width="13.85546875" style="64" customWidth="1"/>
    <col min="8709" max="8709" width="14.7109375" style="64" customWidth="1"/>
    <col min="8710" max="8710" width="14.5703125" style="64" customWidth="1"/>
    <col min="8711" max="8711" width="15.5703125" style="64" customWidth="1"/>
    <col min="8712" max="8712" width="15.42578125" style="64" customWidth="1"/>
    <col min="8713" max="8713" width="14.28515625" style="64" customWidth="1"/>
    <col min="8714" max="8714" width="28" style="64" customWidth="1"/>
    <col min="8715" max="8715" width="13.5703125" style="64" customWidth="1"/>
    <col min="8716" max="8716" width="9.42578125" style="64" bestFit="1" customWidth="1"/>
    <col min="8717" max="8717" width="13.85546875" style="64" customWidth="1"/>
    <col min="8718" max="8959" width="9.140625" style="64"/>
    <col min="8960" max="8960" width="3.140625" style="64" customWidth="1"/>
    <col min="8961" max="8961" width="36.28515625" style="64" customWidth="1"/>
    <col min="8962" max="8962" width="5.85546875" style="64" customWidth="1"/>
    <col min="8963" max="8963" width="6.85546875" style="64" customWidth="1"/>
    <col min="8964" max="8964" width="13.85546875" style="64" customWidth="1"/>
    <col min="8965" max="8965" width="14.7109375" style="64" customWidth="1"/>
    <col min="8966" max="8966" width="14.5703125" style="64" customWidth="1"/>
    <col min="8967" max="8967" width="15.5703125" style="64" customWidth="1"/>
    <col min="8968" max="8968" width="15.42578125" style="64" customWidth="1"/>
    <col min="8969" max="8969" width="14.28515625" style="64" customWidth="1"/>
    <col min="8970" max="8970" width="28" style="64" customWidth="1"/>
    <col min="8971" max="8971" width="13.5703125" style="64" customWidth="1"/>
    <col min="8972" max="8972" width="9.42578125" style="64" bestFit="1" customWidth="1"/>
    <col min="8973" max="8973" width="13.85546875" style="64" customWidth="1"/>
    <col min="8974" max="9215" width="9.140625" style="64"/>
    <col min="9216" max="9216" width="3.140625" style="64" customWidth="1"/>
    <col min="9217" max="9217" width="36.28515625" style="64" customWidth="1"/>
    <col min="9218" max="9218" width="5.85546875" style="64" customWidth="1"/>
    <col min="9219" max="9219" width="6.85546875" style="64" customWidth="1"/>
    <col min="9220" max="9220" width="13.85546875" style="64" customWidth="1"/>
    <col min="9221" max="9221" width="14.7109375" style="64" customWidth="1"/>
    <col min="9222" max="9222" width="14.5703125" style="64" customWidth="1"/>
    <col min="9223" max="9223" width="15.5703125" style="64" customWidth="1"/>
    <col min="9224" max="9224" width="15.42578125" style="64" customWidth="1"/>
    <col min="9225" max="9225" width="14.28515625" style="64" customWidth="1"/>
    <col min="9226" max="9226" width="28" style="64" customWidth="1"/>
    <col min="9227" max="9227" width="13.5703125" style="64" customWidth="1"/>
    <col min="9228" max="9228" width="9.42578125" style="64" bestFit="1" customWidth="1"/>
    <col min="9229" max="9229" width="13.85546875" style="64" customWidth="1"/>
    <col min="9230" max="9471" width="9.140625" style="64"/>
    <col min="9472" max="9472" width="3.140625" style="64" customWidth="1"/>
    <col min="9473" max="9473" width="36.28515625" style="64" customWidth="1"/>
    <col min="9474" max="9474" width="5.85546875" style="64" customWidth="1"/>
    <col min="9475" max="9475" width="6.85546875" style="64" customWidth="1"/>
    <col min="9476" max="9476" width="13.85546875" style="64" customWidth="1"/>
    <col min="9477" max="9477" width="14.7109375" style="64" customWidth="1"/>
    <col min="9478" max="9478" width="14.5703125" style="64" customWidth="1"/>
    <col min="9479" max="9479" width="15.5703125" style="64" customWidth="1"/>
    <col min="9480" max="9480" width="15.42578125" style="64" customWidth="1"/>
    <col min="9481" max="9481" width="14.28515625" style="64" customWidth="1"/>
    <col min="9482" max="9482" width="28" style="64" customWidth="1"/>
    <col min="9483" max="9483" width="13.5703125" style="64" customWidth="1"/>
    <col min="9484" max="9484" width="9.42578125" style="64" bestFit="1" customWidth="1"/>
    <col min="9485" max="9485" width="13.85546875" style="64" customWidth="1"/>
    <col min="9486" max="9727" width="9.140625" style="64"/>
    <col min="9728" max="9728" width="3.140625" style="64" customWidth="1"/>
    <col min="9729" max="9729" width="36.28515625" style="64" customWidth="1"/>
    <col min="9730" max="9730" width="5.85546875" style="64" customWidth="1"/>
    <col min="9731" max="9731" width="6.85546875" style="64" customWidth="1"/>
    <col min="9732" max="9732" width="13.85546875" style="64" customWidth="1"/>
    <col min="9733" max="9733" width="14.7109375" style="64" customWidth="1"/>
    <col min="9734" max="9734" width="14.5703125" style="64" customWidth="1"/>
    <col min="9735" max="9735" width="15.5703125" style="64" customWidth="1"/>
    <col min="9736" max="9736" width="15.42578125" style="64" customWidth="1"/>
    <col min="9737" max="9737" width="14.28515625" style="64" customWidth="1"/>
    <col min="9738" max="9738" width="28" style="64" customWidth="1"/>
    <col min="9739" max="9739" width="13.5703125" style="64" customWidth="1"/>
    <col min="9740" max="9740" width="9.42578125" style="64" bestFit="1" customWidth="1"/>
    <col min="9741" max="9741" width="13.85546875" style="64" customWidth="1"/>
    <col min="9742" max="9983" width="9.140625" style="64"/>
    <col min="9984" max="9984" width="3.140625" style="64" customWidth="1"/>
    <col min="9985" max="9985" width="36.28515625" style="64" customWidth="1"/>
    <col min="9986" max="9986" width="5.85546875" style="64" customWidth="1"/>
    <col min="9987" max="9987" width="6.85546875" style="64" customWidth="1"/>
    <col min="9988" max="9988" width="13.85546875" style="64" customWidth="1"/>
    <col min="9989" max="9989" width="14.7109375" style="64" customWidth="1"/>
    <col min="9990" max="9990" width="14.5703125" style="64" customWidth="1"/>
    <col min="9991" max="9991" width="15.5703125" style="64" customWidth="1"/>
    <col min="9992" max="9992" width="15.42578125" style="64" customWidth="1"/>
    <col min="9993" max="9993" width="14.28515625" style="64" customWidth="1"/>
    <col min="9994" max="9994" width="28" style="64" customWidth="1"/>
    <col min="9995" max="9995" width="13.5703125" style="64" customWidth="1"/>
    <col min="9996" max="9996" width="9.42578125" style="64" bestFit="1" customWidth="1"/>
    <col min="9997" max="9997" width="13.85546875" style="64" customWidth="1"/>
    <col min="9998" max="10239" width="9.140625" style="64"/>
    <col min="10240" max="10240" width="3.140625" style="64" customWidth="1"/>
    <col min="10241" max="10241" width="36.28515625" style="64" customWidth="1"/>
    <col min="10242" max="10242" width="5.85546875" style="64" customWidth="1"/>
    <col min="10243" max="10243" width="6.85546875" style="64" customWidth="1"/>
    <col min="10244" max="10244" width="13.85546875" style="64" customWidth="1"/>
    <col min="10245" max="10245" width="14.7109375" style="64" customWidth="1"/>
    <col min="10246" max="10246" width="14.5703125" style="64" customWidth="1"/>
    <col min="10247" max="10247" width="15.5703125" style="64" customWidth="1"/>
    <col min="10248" max="10248" width="15.42578125" style="64" customWidth="1"/>
    <col min="10249" max="10249" width="14.28515625" style="64" customWidth="1"/>
    <col min="10250" max="10250" width="28" style="64" customWidth="1"/>
    <col min="10251" max="10251" width="13.5703125" style="64" customWidth="1"/>
    <col min="10252" max="10252" width="9.42578125" style="64" bestFit="1" customWidth="1"/>
    <col min="10253" max="10253" width="13.85546875" style="64" customWidth="1"/>
    <col min="10254" max="10495" width="9.140625" style="64"/>
    <col min="10496" max="10496" width="3.140625" style="64" customWidth="1"/>
    <col min="10497" max="10497" width="36.28515625" style="64" customWidth="1"/>
    <col min="10498" max="10498" width="5.85546875" style="64" customWidth="1"/>
    <col min="10499" max="10499" width="6.85546875" style="64" customWidth="1"/>
    <col min="10500" max="10500" width="13.85546875" style="64" customWidth="1"/>
    <col min="10501" max="10501" width="14.7109375" style="64" customWidth="1"/>
    <col min="10502" max="10502" width="14.5703125" style="64" customWidth="1"/>
    <col min="10503" max="10503" width="15.5703125" style="64" customWidth="1"/>
    <col min="10504" max="10504" width="15.42578125" style="64" customWidth="1"/>
    <col min="10505" max="10505" width="14.28515625" style="64" customWidth="1"/>
    <col min="10506" max="10506" width="28" style="64" customWidth="1"/>
    <col min="10507" max="10507" width="13.5703125" style="64" customWidth="1"/>
    <col min="10508" max="10508" width="9.42578125" style="64" bestFit="1" customWidth="1"/>
    <col min="10509" max="10509" width="13.85546875" style="64" customWidth="1"/>
    <col min="10510" max="10751" width="9.140625" style="64"/>
    <col min="10752" max="10752" width="3.140625" style="64" customWidth="1"/>
    <col min="10753" max="10753" width="36.28515625" style="64" customWidth="1"/>
    <col min="10754" max="10754" width="5.85546875" style="64" customWidth="1"/>
    <col min="10755" max="10755" width="6.85546875" style="64" customWidth="1"/>
    <col min="10756" max="10756" width="13.85546875" style="64" customWidth="1"/>
    <col min="10757" max="10757" width="14.7109375" style="64" customWidth="1"/>
    <col min="10758" max="10758" width="14.5703125" style="64" customWidth="1"/>
    <col min="10759" max="10759" width="15.5703125" style="64" customWidth="1"/>
    <col min="10760" max="10760" width="15.42578125" style="64" customWidth="1"/>
    <col min="10761" max="10761" width="14.28515625" style="64" customWidth="1"/>
    <col min="10762" max="10762" width="28" style="64" customWidth="1"/>
    <col min="10763" max="10763" width="13.5703125" style="64" customWidth="1"/>
    <col min="10764" max="10764" width="9.42578125" style="64" bestFit="1" customWidth="1"/>
    <col min="10765" max="10765" width="13.85546875" style="64" customWidth="1"/>
    <col min="10766" max="11007" width="9.140625" style="64"/>
    <col min="11008" max="11008" width="3.140625" style="64" customWidth="1"/>
    <col min="11009" max="11009" width="36.28515625" style="64" customWidth="1"/>
    <col min="11010" max="11010" width="5.85546875" style="64" customWidth="1"/>
    <col min="11011" max="11011" width="6.85546875" style="64" customWidth="1"/>
    <col min="11012" max="11012" width="13.85546875" style="64" customWidth="1"/>
    <col min="11013" max="11013" width="14.7109375" style="64" customWidth="1"/>
    <col min="11014" max="11014" width="14.5703125" style="64" customWidth="1"/>
    <col min="11015" max="11015" width="15.5703125" style="64" customWidth="1"/>
    <col min="11016" max="11016" width="15.42578125" style="64" customWidth="1"/>
    <col min="11017" max="11017" width="14.28515625" style="64" customWidth="1"/>
    <col min="11018" max="11018" width="28" style="64" customWidth="1"/>
    <col min="11019" max="11019" width="13.5703125" style="64" customWidth="1"/>
    <col min="11020" max="11020" width="9.42578125" style="64" bestFit="1" customWidth="1"/>
    <col min="11021" max="11021" width="13.85546875" style="64" customWidth="1"/>
    <col min="11022" max="11263" width="9.140625" style="64"/>
    <col min="11264" max="11264" width="3.140625" style="64" customWidth="1"/>
    <col min="11265" max="11265" width="36.28515625" style="64" customWidth="1"/>
    <col min="11266" max="11266" width="5.85546875" style="64" customWidth="1"/>
    <col min="11267" max="11267" width="6.85546875" style="64" customWidth="1"/>
    <col min="11268" max="11268" width="13.85546875" style="64" customWidth="1"/>
    <col min="11269" max="11269" width="14.7109375" style="64" customWidth="1"/>
    <col min="11270" max="11270" width="14.5703125" style="64" customWidth="1"/>
    <col min="11271" max="11271" width="15.5703125" style="64" customWidth="1"/>
    <col min="11272" max="11272" width="15.42578125" style="64" customWidth="1"/>
    <col min="11273" max="11273" width="14.28515625" style="64" customWidth="1"/>
    <col min="11274" max="11274" width="28" style="64" customWidth="1"/>
    <col min="11275" max="11275" width="13.5703125" style="64" customWidth="1"/>
    <col min="11276" max="11276" width="9.42578125" style="64" bestFit="1" customWidth="1"/>
    <col min="11277" max="11277" width="13.85546875" style="64" customWidth="1"/>
    <col min="11278" max="11519" width="9.140625" style="64"/>
    <col min="11520" max="11520" width="3.140625" style="64" customWidth="1"/>
    <col min="11521" max="11521" width="36.28515625" style="64" customWidth="1"/>
    <col min="11522" max="11522" width="5.85546875" style="64" customWidth="1"/>
    <col min="11523" max="11523" width="6.85546875" style="64" customWidth="1"/>
    <col min="11524" max="11524" width="13.85546875" style="64" customWidth="1"/>
    <col min="11525" max="11525" width="14.7109375" style="64" customWidth="1"/>
    <col min="11526" max="11526" width="14.5703125" style="64" customWidth="1"/>
    <col min="11527" max="11527" width="15.5703125" style="64" customWidth="1"/>
    <col min="11528" max="11528" width="15.42578125" style="64" customWidth="1"/>
    <col min="11529" max="11529" width="14.28515625" style="64" customWidth="1"/>
    <col min="11530" max="11530" width="28" style="64" customWidth="1"/>
    <col min="11531" max="11531" width="13.5703125" style="64" customWidth="1"/>
    <col min="11532" max="11532" width="9.42578125" style="64" bestFit="1" customWidth="1"/>
    <col min="11533" max="11533" width="13.85546875" style="64" customWidth="1"/>
    <col min="11534" max="11775" width="9.140625" style="64"/>
    <col min="11776" max="11776" width="3.140625" style="64" customWidth="1"/>
    <col min="11777" max="11777" width="36.28515625" style="64" customWidth="1"/>
    <col min="11778" max="11778" width="5.85546875" style="64" customWidth="1"/>
    <col min="11779" max="11779" width="6.85546875" style="64" customWidth="1"/>
    <col min="11780" max="11780" width="13.85546875" style="64" customWidth="1"/>
    <col min="11781" max="11781" width="14.7109375" style="64" customWidth="1"/>
    <col min="11782" max="11782" width="14.5703125" style="64" customWidth="1"/>
    <col min="11783" max="11783" width="15.5703125" style="64" customWidth="1"/>
    <col min="11784" max="11784" width="15.42578125" style="64" customWidth="1"/>
    <col min="11785" max="11785" width="14.28515625" style="64" customWidth="1"/>
    <col min="11786" max="11786" width="28" style="64" customWidth="1"/>
    <col min="11787" max="11787" width="13.5703125" style="64" customWidth="1"/>
    <col min="11788" max="11788" width="9.42578125" style="64" bestFit="1" customWidth="1"/>
    <col min="11789" max="11789" width="13.85546875" style="64" customWidth="1"/>
    <col min="11790" max="12031" width="9.140625" style="64"/>
    <col min="12032" max="12032" width="3.140625" style="64" customWidth="1"/>
    <col min="12033" max="12033" width="36.28515625" style="64" customWidth="1"/>
    <col min="12034" max="12034" width="5.85546875" style="64" customWidth="1"/>
    <col min="12035" max="12035" width="6.85546875" style="64" customWidth="1"/>
    <col min="12036" max="12036" width="13.85546875" style="64" customWidth="1"/>
    <col min="12037" max="12037" width="14.7109375" style="64" customWidth="1"/>
    <col min="12038" max="12038" width="14.5703125" style="64" customWidth="1"/>
    <col min="12039" max="12039" width="15.5703125" style="64" customWidth="1"/>
    <col min="12040" max="12040" width="15.42578125" style="64" customWidth="1"/>
    <col min="12041" max="12041" width="14.28515625" style="64" customWidth="1"/>
    <col min="12042" max="12042" width="28" style="64" customWidth="1"/>
    <col min="12043" max="12043" width="13.5703125" style="64" customWidth="1"/>
    <col min="12044" max="12044" width="9.42578125" style="64" bestFit="1" customWidth="1"/>
    <col min="12045" max="12045" width="13.85546875" style="64" customWidth="1"/>
    <col min="12046" max="12287" width="9.140625" style="64"/>
    <col min="12288" max="12288" width="3.140625" style="64" customWidth="1"/>
    <col min="12289" max="12289" width="36.28515625" style="64" customWidth="1"/>
    <col min="12290" max="12290" width="5.85546875" style="64" customWidth="1"/>
    <col min="12291" max="12291" width="6.85546875" style="64" customWidth="1"/>
    <col min="12292" max="12292" width="13.85546875" style="64" customWidth="1"/>
    <col min="12293" max="12293" width="14.7109375" style="64" customWidth="1"/>
    <col min="12294" max="12294" width="14.5703125" style="64" customWidth="1"/>
    <col min="12295" max="12295" width="15.5703125" style="64" customWidth="1"/>
    <col min="12296" max="12296" width="15.42578125" style="64" customWidth="1"/>
    <col min="12297" max="12297" width="14.28515625" style="64" customWidth="1"/>
    <col min="12298" max="12298" width="28" style="64" customWidth="1"/>
    <col min="12299" max="12299" width="13.5703125" style="64" customWidth="1"/>
    <col min="12300" max="12300" width="9.42578125" style="64" bestFit="1" customWidth="1"/>
    <col min="12301" max="12301" width="13.85546875" style="64" customWidth="1"/>
    <col min="12302" max="12543" width="9.140625" style="64"/>
    <col min="12544" max="12544" width="3.140625" style="64" customWidth="1"/>
    <col min="12545" max="12545" width="36.28515625" style="64" customWidth="1"/>
    <col min="12546" max="12546" width="5.85546875" style="64" customWidth="1"/>
    <col min="12547" max="12547" width="6.85546875" style="64" customWidth="1"/>
    <col min="12548" max="12548" width="13.85546875" style="64" customWidth="1"/>
    <col min="12549" max="12549" width="14.7109375" style="64" customWidth="1"/>
    <col min="12550" max="12550" width="14.5703125" style="64" customWidth="1"/>
    <col min="12551" max="12551" width="15.5703125" style="64" customWidth="1"/>
    <col min="12552" max="12552" width="15.42578125" style="64" customWidth="1"/>
    <col min="12553" max="12553" width="14.28515625" style="64" customWidth="1"/>
    <col min="12554" max="12554" width="28" style="64" customWidth="1"/>
    <col min="12555" max="12555" width="13.5703125" style="64" customWidth="1"/>
    <col min="12556" max="12556" width="9.42578125" style="64" bestFit="1" customWidth="1"/>
    <col min="12557" max="12557" width="13.85546875" style="64" customWidth="1"/>
    <col min="12558" max="12799" width="9.140625" style="64"/>
    <col min="12800" max="12800" width="3.140625" style="64" customWidth="1"/>
    <col min="12801" max="12801" width="36.28515625" style="64" customWidth="1"/>
    <col min="12802" max="12802" width="5.85546875" style="64" customWidth="1"/>
    <col min="12803" max="12803" width="6.85546875" style="64" customWidth="1"/>
    <col min="12804" max="12804" width="13.85546875" style="64" customWidth="1"/>
    <col min="12805" max="12805" width="14.7109375" style="64" customWidth="1"/>
    <col min="12806" max="12806" width="14.5703125" style="64" customWidth="1"/>
    <col min="12807" max="12807" width="15.5703125" style="64" customWidth="1"/>
    <col min="12808" max="12808" width="15.42578125" style="64" customWidth="1"/>
    <col min="12809" max="12809" width="14.28515625" style="64" customWidth="1"/>
    <col min="12810" max="12810" width="28" style="64" customWidth="1"/>
    <col min="12811" max="12811" width="13.5703125" style="64" customWidth="1"/>
    <col min="12812" max="12812" width="9.42578125" style="64" bestFit="1" customWidth="1"/>
    <col min="12813" max="12813" width="13.85546875" style="64" customWidth="1"/>
    <col min="12814" max="13055" width="9.140625" style="64"/>
    <col min="13056" max="13056" width="3.140625" style="64" customWidth="1"/>
    <col min="13057" max="13057" width="36.28515625" style="64" customWidth="1"/>
    <col min="13058" max="13058" width="5.85546875" style="64" customWidth="1"/>
    <col min="13059" max="13059" width="6.85546875" style="64" customWidth="1"/>
    <col min="13060" max="13060" width="13.85546875" style="64" customWidth="1"/>
    <col min="13061" max="13061" width="14.7109375" style="64" customWidth="1"/>
    <col min="13062" max="13062" width="14.5703125" style="64" customWidth="1"/>
    <col min="13063" max="13063" width="15.5703125" style="64" customWidth="1"/>
    <col min="13064" max="13064" width="15.42578125" style="64" customWidth="1"/>
    <col min="13065" max="13065" width="14.28515625" style="64" customWidth="1"/>
    <col min="13066" max="13066" width="28" style="64" customWidth="1"/>
    <col min="13067" max="13067" width="13.5703125" style="64" customWidth="1"/>
    <col min="13068" max="13068" width="9.42578125" style="64" bestFit="1" customWidth="1"/>
    <col min="13069" max="13069" width="13.85546875" style="64" customWidth="1"/>
    <col min="13070" max="13311" width="9.140625" style="64"/>
    <col min="13312" max="13312" width="3.140625" style="64" customWidth="1"/>
    <col min="13313" max="13313" width="36.28515625" style="64" customWidth="1"/>
    <col min="13314" max="13314" width="5.85546875" style="64" customWidth="1"/>
    <col min="13315" max="13315" width="6.85546875" style="64" customWidth="1"/>
    <col min="13316" max="13316" width="13.85546875" style="64" customWidth="1"/>
    <col min="13317" max="13317" width="14.7109375" style="64" customWidth="1"/>
    <col min="13318" max="13318" width="14.5703125" style="64" customWidth="1"/>
    <col min="13319" max="13319" width="15.5703125" style="64" customWidth="1"/>
    <col min="13320" max="13320" width="15.42578125" style="64" customWidth="1"/>
    <col min="13321" max="13321" width="14.28515625" style="64" customWidth="1"/>
    <col min="13322" max="13322" width="28" style="64" customWidth="1"/>
    <col min="13323" max="13323" width="13.5703125" style="64" customWidth="1"/>
    <col min="13324" max="13324" width="9.42578125" style="64" bestFit="1" customWidth="1"/>
    <col min="13325" max="13325" width="13.85546875" style="64" customWidth="1"/>
    <col min="13326" max="13567" width="9.140625" style="64"/>
    <col min="13568" max="13568" width="3.140625" style="64" customWidth="1"/>
    <col min="13569" max="13569" width="36.28515625" style="64" customWidth="1"/>
    <col min="13570" max="13570" width="5.85546875" style="64" customWidth="1"/>
    <col min="13571" max="13571" width="6.85546875" style="64" customWidth="1"/>
    <col min="13572" max="13572" width="13.85546875" style="64" customWidth="1"/>
    <col min="13573" max="13573" width="14.7109375" style="64" customWidth="1"/>
    <col min="13574" max="13574" width="14.5703125" style="64" customWidth="1"/>
    <col min="13575" max="13575" width="15.5703125" style="64" customWidth="1"/>
    <col min="13576" max="13576" width="15.42578125" style="64" customWidth="1"/>
    <col min="13577" max="13577" width="14.28515625" style="64" customWidth="1"/>
    <col min="13578" max="13578" width="28" style="64" customWidth="1"/>
    <col min="13579" max="13579" width="13.5703125" style="64" customWidth="1"/>
    <col min="13580" max="13580" width="9.42578125" style="64" bestFit="1" customWidth="1"/>
    <col min="13581" max="13581" width="13.85546875" style="64" customWidth="1"/>
    <col min="13582" max="13823" width="9.140625" style="64"/>
    <col min="13824" max="13824" width="3.140625" style="64" customWidth="1"/>
    <col min="13825" max="13825" width="36.28515625" style="64" customWidth="1"/>
    <col min="13826" max="13826" width="5.85546875" style="64" customWidth="1"/>
    <col min="13827" max="13827" width="6.85546875" style="64" customWidth="1"/>
    <col min="13828" max="13828" width="13.85546875" style="64" customWidth="1"/>
    <col min="13829" max="13829" width="14.7109375" style="64" customWidth="1"/>
    <col min="13830" max="13830" width="14.5703125" style="64" customWidth="1"/>
    <col min="13831" max="13831" width="15.5703125" style="64" customWidth="1"/>
    <col min="13832" max="13832" width="15.42578125" style="64" customWidth="1"/>
    <col min="13833" max="13833" width="14.28515625" style="64" customWidth="1"/>
    <col min="13834" max="13834" width="28" style="64" customWidth="1"/>
    <col min="13835" max="13835" width="13.5703125" style="64" customWidth="1"/>
    <col min="13836" max="13836" width="9.42578125" style="64" bestFit="1" customWidth="1"/>
    <col min="13837" max="13837" width="13.85546875" style="64" customWidth="1"/>
    <col min="13838" max="14079" width="9.140625" style="64"/>
    <col min="14080" max="14080" width="3.140625" style="64" customWidth="1"/>
    <col min="14081" max="14081" width="36.28515625" style="64" customWidth="1"/>
    <col min="14082" max="14082" width="5.85546875" style="64" customWidth="1"/>
    <col min="14083" max="14083" width="6.85546875" style="64" customWidth="1"/>
    <col min="14084" max="14084" width="13.85546875" style="64" customWidth="1"/>
    <col min="14085" max="14085" width="14.7109375" style="64" customWidth="1"/>
    <col min="14086" max="14086" width="14.5703125" style="64" customWidth="1"/>
    <col min="14087" max="14087" width="15.5703125" style="64" customWidth="1"/>
    <col min="14088" max="14088" width="15.42578125" style="64" customWidth="1"/>
    <col min="14089" max="14089" width="14.28515625" style="64" customWidth="1"/>
    <col min="14090" max="14090" width="28" style="64" customWidth="1"/>
    <col min="14091" max="14091" width="13.5703125" style="64" customWidth="1"/>
    <col min="14092" max="14092" width="9.42578125" style="64" bestFit="1" customWidth="1"/>
    <col min="14093" max="14093" width="13.85546875" style="64" customWidth="1"/>
    <col min="14094" max="14335" width="9.140625" style="64"/>
    <col min="14336" max="14336" width="3.140625" style="64" customWidth="1"/>
    <col min="14337" max="14337" width="36.28515625" style="64" customWidth="1"/>
    <col min="14338" max="14338" width="5.85546875" style="64" customWidth="1"/>
    <col min="14339" max="14339" width="6.85546875" style="64" customWidth="1"/>
    <col min="14340" max="14340" width="13.85546875" style="64" customWidth="1"/>
    <col min="14341" max="14341" width="14.7109375" style="64" customWidth="1"/>
    <col min="14342" max="14342" width="14.5703125" style="64" customWidth="1"/>
    <col min="14343" max="14343" width="15.5703125" style="64" customWidth="1"/>
    <col min="14344" max="14344" width="15.42578125" style="64" customWidth="1"/>
    <col min="14345" max="14345" width="14.28515625" style="64" customWidth="1"/>
    <col min="14346" max="14346" width="28" style="64" customWidth="1"/>
    <col min="14347" max="14347" width="13.5703125" style="64" customWidth="1"/>
    <col min="14348" max="14348" width="9.42578125" style="64" bestFit="1" customWidth="1"/>
    <col min="14349" max="14349" width="13.85546875" style="64" customWidth="1"/>
    <col min="14350" max="14591" width="9.140625" style="64"/>
    <col min="14592" max="14592" width="3.140625" style="64" customWidth="1"/>
    <col min="14593" max="14593" width="36.28515625" style="64" customWidth="1"/>
    <col min="14594" max="14594" width="5.85546875" style="64" customWidth="1"/>
    <col min="14595" max="14595" width="6.85546875" style="64" customWidth="1"/>
    <col min="14596" max="14596" width="13.85546875" style="64" customWidth="1"/>
    <col min="14597" max="14597" width="14.7109375" style="64" customWidth="1"/>
    <col min="14598" max="14598" width="14.5703125" style="64" customWidth="1"/>
    <col min="14599" max="14599" width="15.5703125" style="64" customWidth="1"/>
    <col min="14600" max="14600" width="15.42578125" style="64" customWidth="1"/>
    <col min="14601" max="14601" width="14.28515625" style="64" customWidth="1"/>
    <col min="14602" max="14602" width="28" style="64" customWidth="1"/>
    <col min="14603" max="14603" width="13.5703125" style="64" customWidth="1"/>
    <col min="14604" max="14604" width="9.42578125" style="64" bestFit="1" customWidth="1"/>
    <col min="14605" max="14605" width="13.85546875" style="64" customWidth="1"/>
    <col min="14606" max="14847" width="9.140625" style="64"/>
    <col min="14848" max="14848" width="3.140625" style="64" customWidth="1"/>
    <col min="14849" max="14849" width="36.28515625" style="64" customWidth="1"/>
    <col min="14850" max="14850" width="5.85546875" style="64" customWidth="1"/>
    <col min="14851" max="14851" width="6.85546875" style="64" customWidth="1"/>
    <col min="14852" max="14852" width="13.85546875" style="64" customWidth="1"/>
    <col min="14853" max="14853" width="14.7109375" style="64" customWidth="1"/>
    <col min="14854" max="14854" width="14.5703125" style="64" customWidth="1"/>
    <col min="14855" max="14855" width="15.5703125" style="64" customWidth="1"/>
    <col min="14856" max="14856" width="15.42578125" style="64" customWidth="1"/>
    <col min="14857" max="14857" width="14.28515625" style="64" customWidth="1"/>
    <col min="14858" max="14858" width="28" style="64" customWidth="1"/>
    <col min="14859" max="14859" width="13.5703125" style="64" customWidth="1"/>
    <col min="14860" max="14860" width="9.42578125" style="64" bestFit="1" customWidth="1"/>
    <col min="14861" max="14861" width="13.85546875" style="64" customWidth="1"/>
    <col min="14862" max="15103" width="9.140625" style="64"/>
    <col min="15104" max="15104" width="3.140625" style="64" customWidth="1"/>
    <col min="15105" max="15105" width="36.28515625" style="64" customWidth="1"/>
    <col min="15106" max="15106" width="5.85546875" style="64" customWidth="1"/>
    <col min="15107" max="15107" width="6.85546875" style="64" customWidth="1"/>
    <col min="15108" max="15108" width="13.85546875" style="64" customWidth="1"/>
    <col min="15109" max="15109" width="14.7109375" style="64" customWidth="1"/>
    <col min="15110" max="15110" width="14.5703125" style="64" customWidth="1"/>
    <col min="15111" max="15111" width="15.5703125" style="64" customWidth="1"/>
    <col min="15112" max="15112" width="15.42578125" style="64" customWidth="1"/>
    <col min="15113" max="15113" width="14.28515625" style="64" customWidth="1"/>
    <col min="15114" max="15114" width="28" style="64" customWidth="1"/>
    <col min="15115" max="15115" width="13.5703125" style="64" customWidth="1"/>
    <col min="15116" max="15116" width="9.42578125" style="64" bestFit="1" customWidth="1"/>
    <col min="15117" max="15117" width="13.85546875" style="64" customWidth="1"/>
    <col min="15118" max="15359" width="9.140625" style="64"/>
    <col min="15360" max="15360" width="3.140625" style="64" customWidth="1"/>
    <col min="15361" max="15361" width="36.28515625" style="64" customWidth="1"/>
    <col min="15362" max="15362" width="5.85546875" style="64" customWidth="1"/>
    <col min="15363" max="15363" width="6.85546875" style="64" customWidth="1"/>
    <col min="15364" max="15364" width="13.85546875" style="64" customWidth="1"/>
    <col min="15365" max="15365" width="14.7109375" style="64" customWidth="1"/>
    <col min="15366" max="15366" width="14.5703125" style="64" customWidth="1"/>
    <col min="15367" max="15367" width="15.5703125" style="64" customWidth="1"/>
    <col min="15368" max="15368" width="15.42578125" style="64" customWidth="1"/>
    <col min="15369" max="15369" width="14.28515625" style="64" customWidth="1"/>
    <col min="15370" max="15370" width="28" style="64" customWidth="1"/>
    <col min="15371" max="15371" width="13.5703125" style="64" customWidth="1"/>
    <col min="15372" max="15372" width="9.42578125" style="64" bestFit="1" customWidth="1"/>
    <col min="15373" max="15373" width="13.85546875" style="64" customWidth="1"/>
    <col min="15374" max="15615" width="9.140625" style="64"/>
    <col min="15616" max="15616" width="3.140625" style="64" customWidth="1"/>
    <col min="15617" max="15617" width="36.28515625" style="64" customWidth="1"/>
    <col min="15618" max="15618" width="5.85546875" style="64" customWidth="1"/>
    <col min="15619" max="15619" width="6.85546875" style="64" customWidth="1"/>
    <col min="15620" max="15620" width="13.85546875" style="64" customWidth="1"/>
    <col min="15621" max="15621" width="14.7109375" style="64" customWidth="1"/>
    <col min="15622" max="15622" width="14.5703125" style="64" customWidth="1"/>
    <col min="15623" max="15623" width="15.5703125" style="64" customWidth="1"/>
    <col min="15624" max="15624" width="15.42578125" style="64" customWidth="1"/>
    <col min="15625" max="15625" width="14.28515625" style="64" customWidth="1"/>
    <col min="15626" max="15626" width="28" style="64" customWidth="1"/>
    <col min="15627" max="15627" width="13.5703125" style="64" customWidth="1"/>
    <col min="15628" max="15628" width="9.42578125" style="64" bestFit="1" customWidth="1"/>
    <col min="15629" max="15629" width="13.85546875" style="64" customWidth="1"/>
    <col min="15630" max="15871" width="9.140625" style="64"/>
    <col min="15872" max="15872" width="3.140625" style="64" customWidth="1"/>
    <col min="15873" max="15873" width="36.28515625" style="64" customWidth="1"/>
    <col min="15874" max="15874" width="5.85546875" style="64" customWidth="1"/>
    <col min="15875" max="15875" width="6.85546875" style="64" customWidth="1"/>
    <col min="15876" max="15876" width="13.85546875" style="64" customWidth="1"/>
    <col min="15877" max="15877" width="14.7109375" style="64" customWidth="1"/>
    <col min="15878" max="15878" width="14.5703125" style="64" customWidth="1"/>
    <col min="15879" max="15879" width="15.5703125" style="64" customWidth="1"/>
    <col min="15880" max="15880" width="15.42578125" style="64" customWidth="1"/>
    <col min="15881" max="15881" width="14.28515625" style="64" customWidth="1"/>
    <col min="15882" max="15882" width="28" style="64" customWidth="1"/>
    <col min="15883" max="15883" width="13.5703125" style="64" customWidth="1"/>
    <col min="15884" max="15884" width="9.42578125" style="64" bestFit="1" customWidth="1"/>
    <col min="15885" max="15885" width="13.85546875" style="64" customWidth="1"/>
    <col min="15886" max="16127" width="9.140625" style="64"/>
    <col min="16128" max="16128" width="3.140625" style="64" customWidth="1"/>
    <col min="16129" max="16129" width="36.28515625" style="64" customWidth="1"/>
    <col min="16130" max="16130" width="5.85546875" style="64" customWidth="1"/>
    <col min="16131" max="16131" width="6.85546875" style="64" customWidth="1"/>
    <col min="16132" max="16132" width="13.85546875" style="64" customWidth="1"/>
    <col min="16133" max="16133" width="14.7109375" style="64" customWidth="1"/>
    <col min="16134" max="16134" width="14.5703125" style="64" customWidth="1"/>
    <col min="16135" max="16135" width="15.5703125" style="64" customWidth="1"/>
    <col min="16136" max="16136" width="15.42578125" style="64" customWidth="1"/>
    <col min="16137" max="16137" width="14.28515625" style="64" customWidth="1"/>
    <col min="16138" max="16138" width="28" style="64" customWidth="1"/>
    <col min="16139" max="16139" width="13.5703125" style="64" customWidth="1"/>
    <col min="16140" max="16140" width="9.42578125" style="64" bestFit="1" customWidth="1"/>
    <col min="16141" max="16141" width="13.85546875" style="64" customWidth="1"/>
    <col min="16142" max="16384" width="9.140625" style="64"/>
  </cols>
  <sheetData>
    <row r="1" spans="1:28" x14ac:dyDescent="0.2">
      <c r="B1" s="68"/>
      <c r="C1" s="68"/>
      <c r="K1" s="42" t="s">
        <v>42</v>
      </c>
      <c r="L1" s="42"/>
      <c r="M1" s="42"/>
      <c r="N1" s="73"/>
      <c r="O1" s="73"/>
      <c r="P1" s="73"/>
      <c r="Q1" s="73"/>
      <c r="R1" s="73"/>
      <c r="S1" s="73"/>
      <c r="T1" s="73"/>
      <c r="U1" s="73"/>
      <c r="V1" s="77"/>
      <c r="W1" s="77"/>
      <c r="X1" s="77"/>
      <c r="Y1" s="77"/>
      <c r="Z1" s="77"/>
      <c r="AA1" s="77"/>
      <c r="AB1" s="77"/>
    </row>
    <row r="2" spans="1:28" ht="44.25" customHeight="1" x14ac:dyDescent="0.2">
      <c r="B2" s="68"/>
      <c r="C2" s="68"/>
      <c r="K2" s="43" t="s">
        <v>21</v>
      </c>
      <c r="L2" s="43"/>
      <c r="M2" s="43"/>
      <c r="N2" s="73"/>
      <c r="O2" s="73"/>
      <c r="P2" s="73"/>
      <c r="Q2" s="73"/>
      <c r="R2" s="73"/>
      <c r="S2" s="73"/>
      <c r="T2" s="73"/>
      <c r="U2" s="73"/>
      <c r="V2" s="77"/>
      <c r="W2" s="77"/>
      <c r="X2" s="77"/>
      <c r="Y2" s="77"/>
      <c r="Z2" s="77"/>
      <c r="AA2" s="77"/>
      <c r="AB2" s="77"/>
    </row>
    <row r="3" spans="1:28" x14ac:dyDescent="0.2">
      <c r="B3" s="68"/>
      <c r="C3" s="68"/>
      <c r="L3" s="90"/>
      <c r="M3" s="77"/>
      <c r="N3" s="73"/>
      <c r="O3" s="73"/>
      <c r="P3" s="73"/>
      <c r="Q3" s="73"/>
      <c r="R3" s="73"/>
      <c r="S3" s="73"/>
      <c r="T3" s="73"/>
      <c r="U3" s="73"/>
      <c r="V3" s="77"/>
      <c r="W3" s="77"/>
      <c r="X3" s="77"/>
      <c r="Y3" s="77"/>
      <c r="Z3" s="77"/>
      <c r="AA3" s="77"/>
      <c r="AB3" s="77"/>
    </row>
    <row r="4" spans="1:28" ht="12.75" customHeight="1" x14ac:dyDescent="0.2">
      <c r="A4" s="50" t="s">
        <v>60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</row>
    <row r="5" spans="1:28" ht="30" customHeight="1" x14ac:dyDescent="0.2">
      <c r="A5" s="111" t="s">
        <v>0</v>
      </c>
      <c r="B5" s="112" t="s">
        <v>13</v>
      </c>
      <c r="C5" s="112" t="s">
        <v>1</v>
      </c>
      <c r="D5" s="112" t="s">
        <v>2</v>
      </c>
      <c r="E5" s="100" t="s">
        <v>43</v>
      </c>
      <c r="F5" s="102"/>
      <c r="G5" s="99" t="s">
        <v>44</v>
      </c>
      <c r="H5" s="100" t="s">
        <v>61</v>
      </c>
      <c r="I5" s="101"/>
      <c r="J5" s="101"/>
      <c r="K5" s="101"/>
      <c r="L5" s="101"/>
      <c r="M5" s="102"/>
    </row>
    <row r="6" spans="1:28" ht="271.5" customHeight="1" x14ac:dyDescent="0.2">
      <c r="A6" s="111"/>
      <c r="B6" s="112"/>
      <c r="C6" s="112"/>
      <c r="D6" s="112"/>
      <c r="E6" s="113"/>
      <c r="F6" s="114"/>
      <c r="G6" s="103"/>
      <c r="H6" s="98" t="s">
        <v>45</v>
      </c>
      <c r="I6" s="98" t="s">
        <v>46</v>
      </c>
      <c r="J6" s="98" t="s">
        <v>47</v>
      </c>
      <c r="K6" s="71" t="s">
        <v>6</v>
      </c>
      <c r="L6" s="71" t="s">
        <v>48</v>
      </c>
      <c r="M6" s="71" t="s">
        <v>53</v>
      </c>
    </row>
    <row r="7" spans="1:28" s="63" customFormat="1" x14ac:dyDescent="0.2">
      <c r="A7" s="79">
        <v>1</v>
      </c>
      <c r="B7" s="91" t="s">
        <v>49</v>
      </c>
      <c r="C7" s="92" t="s">
        <v>8</v>
      </c>
      <c r="D7" s="92">
        <v>1</v>
      </c>
      <c r="E7" s="104" t="s">
        <v>50</v>
      </c>
      <c r="F7" s="105"/>
      <c r="G7" s="106">
        <v>58</v>
      </c>
      <c r="H7" s="93">
        <v>7</v>
      </c>
      <c r="I7" s="93">
        <v>7</v>
      </c>
      <c r="J7" s="93">
        <f>(H7*G7)+I7</f>
        <v>413</v>
      </c>
      <c r="K7" s="96">
        <f>J7</f>
        <v>413</v>
      </c>
      <c r="L7" s="95">
        <f>ROUND(K7,0)</f>
        <v>413</v>
      </c>
      <c r="M7" s="95">
        <f>L7*D7</f>
        <v>413</v>
      </c>
    </row>
    <row r="8" spans="1:28" s="63" customFormat="1" x14ac:dyDescent="0.2">
      <c r="A8" s="83"/>
      <c r="B8" s="84"/>
      <c r="C8" s="74"/>
      <c r="D8" s="74"/>
      <c r="E8" s="107"/>
      <c r="F8" s="108"/>
      <c r="G8" s="69"/>
      <c r="H8" s="69"/>
      <c r="I8" s="69"/>
      <c r="J8" s="69"/>
      <c r="K8" s="82"/>
      <c r="L8" s="81"/>
      <c r="M8" s="81"/>
    </row>
    <row r="9" spans="1:28" s="63" customFormat="1" x14ac:dyDescent="0.2">
      <c r="A9" s="85"/>
      <c r="B9" s="80"/>
      <c r="C9" s="72"/>
      <c r="D9" s="72"/>
      <c r="E9" s="107"/>
      <c r="F9" s="108"/>
      <c r="G9" s="69"/>
      <c r="H9" s="69"/>
      <c r="I9" s="69"/>
      <c r="J9" s="69"/>
      <c r="K9" s="82"/>
      <c r="L9" s="81"/>
      <c r="M9" s="81"/>
    </row>
    <row r="10" spans="1:28" ht="15" x14ac:dyDescent="0.2">
      <c r="A10" s="109" t="s">
        <v>51</v>
      </c>
      <c r="B10" s="109"/>
      <c r="C10" s="109"/>
      <c r="D10" s="109"/>
      <c r="E10" s="109"/>
      <c r="F10" s="109"/>
      <c r="G10" s="110"/>
      <c r="H10" s="75"/>
      <c r="I10" s="75"/>
      <c r="J10" s="75"/>
      <c r="M10" s="97">
        <f>M7</f>
        <v>413</v>
      </c>
    </row>
    <row r="11" spans="1:28" x14ac:dyDescent="0.2">
      <c r="A11" s="87"/>
      <c r="B11" s="87"/>
      <c r="C11" s="87"/>
      <c r="D11" s="87"/>
      <c r="E11" s="87"/>
      <c r="F11" s="87"/>
      <c r="G11" s="75"/>
      <c r="H11" s="75"/>
      <c r="I11" s="75"/>
      <c r="J11" s="75"/>
      <c r="M11" s="86"/>
    </row>
    <row r="12" spans="1:28" x14ac:dyDescent="0.2">
      <c r="A12" s="87"/>
      <c r="B12" s="87"/>
      <c r="C12" s="87"/>
      <c r="D12" s="87"/>
      <c r="E12" s="87"/>
      <c r="F12" s="87"/>
      <c r="G12" s="75"/>
      <c r="H12" s="75"/>
      <c r="I12" s="75"/>
      <c r="J12" s="75"/>
      <c r="M12" s="86"/>
    </row>
    <row r="13" spans="1:28" x14ac:dyDescent="0.2">
      <c r="A13" s="49" t="s">
        <v>12</v>
      </c>
      <c r="B13" s="49"/>
      <c r="C13" s="49"/>
      <c r="D13" s="49"/>
      <c r="E13" s="49"/>
      <c r="F13" s="49"/>
      <c r="G13" s="49"/>
      <c r="H13" s="49"/>
      <c r="I13" s="49"/>
      <c r="J13" s="49"/>
    </row>
    <row r="14" spans="1:28" x14ac:dyDescent="0.2">
      <c r="B14" s="32"/>
      <c r="C14" s="58"/>
      <c r="D14" s="59"/>
      <c r="E14" s="59"/>
      <c r="F14" s="59"/>
    </row>
    <row r="15" spans="1:28" x14ac:dyDescent="0.2">
      <c r="B15" s="33" t="s">
        <v>9</v>
      </c>
      <c r="C15" s="56" t="s">
        <v>10</v>
      </c>
      <c r="D15" s="56"/>
      <c r="E15" s="60" t="s">
        <v>11</v>
      </c>
      <c r="F15" s="60"/>
    </row>
    <row r="16" spans="1:28" x14ac:dyDescent="0.2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</row>
    <row r="17" spans="1:6" x14ac:dyDescent="0.2">
      <c r="A17" s="88" t="s">
        <v>19</v>
      </c>
      <c r="B17" s="88"/>
      <c r="C17" s="59"/>
      <c r="D17" s="59"/>
    </row>
    <row r="19" spans="1:6" ht="40.5" customHeight="1" x14ac:dyDescent="0.2">
      <c r="A19" s="55" t="s">
        <v>62</v>
      </c>
      <c r="B19" s="55"/>
      <c r="C19" s="55"/>
      <c r="D19" s="55"/>
      <c r="E19" s="55"/>
      <c r="F19" s="55"/>
    </row>
  </sheetData>
  <mergeCells count="22">
    <mergeCell ref="C15:D15"/>
    <mergeCell ref="E15:F15"/>
    <mergeCell ref="A16:N16"/>
    <mergeCell ref="C17:D17"/>
    <mergeCell ref="A19:F19"/>
    <mergeCell ref="E7:F7"/>
    <mergeCell ref="E8:F8"/>
    <mergeCell ref="E9:F9"/>
    <mergeCell ref="A10:G10"/>
    <mergeCell ref="A13:J13"/>
    <mergeCell ref="C14:D14"/>
    <mergeCell ref="E14:F14"/>
    <mergeCell ref="K1:M1"/>
    <mergeCell ref="K2:M2"/>
    <mergeCell ref="A4:M4"/>
    <mergeCell ref="A5:A6"/>
    <mergeCell ref="B5:B6"/>
    <mergeCell ref="C5:C6"/>
    <mergeCell ref="D5:D6"/>
    <mergeCell ref="E5:F6"/>
    <mergeCell ref="G5:G6"/>
    <mergeCell ref="H5:M5"/>
  </mergeCells>
  <hyperlinks>
    <hyperlink ref="E7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приложение 1</vt:lpstr>
      <vt:lpstr>приложение 2</vt:lpstr>
      <vt:lpstr>приложение 3</vt:lpstr>
      <vt:lpstr>приложение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Контрактная служба</dc:creator>
  <cp:lastModifiedBy>Сотрудник</cp:lastModifiedBy>
  <cp:lastPrinted>2016-03-10T10:04:52Z</cp:lastPrinted>
  <dcterms:created xsi:type="dcterms:W3CDTF">2014-01-15T18:15:09Z</dcterms:created>
  <dcterms:modified xsi:type="dcterms:W3CDTF">2020-06-03T12:24:15Z</dcterms:modified>
</cp:coreProperties>
</file>